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5480" windowHeight="9315" activeTab="1"/>
  </bookViews>
  <sheets>
    <sheet name="шапка " sheetId="1" r:id="rId1"/>
    <sheet name="Лист1" sheetId="4" r:id="rId2"/>
    <sheet name="оборот " sheetId="3" r:id="rId3"/>
  </sheets>
  <definedNames>
    <definedName name="Министерство_образования_и_науки_Российской_Федерации">'шапка '!$A$1:$BF$38</definedName>
    <definedName name="_xlnm.Print_Area" localSheetId="2">'оборот '!$A$1:$Z$30</definedName>
    <definedName name="_xlnm.Print_Area" localSheetId="0">'шапка '!$A$1:$BD$40</definedName>
  </definedNames>
  <calcPr calcId="145621"/>
</workbook>
</file>

<file path=xl/calcChain.xml><?xml version="1.0" encoding="utf-8"?>
<calcChain xmlns="http://schemas.openxmlformats.org/spreadsheetml/2006/main">
  <c r="X82" i="4" l="1"/>
  <c r="N27" i="4" l="1"/>
  <c r="N12" i="4" l="1"/>
  <c r="J60" i="4"/>
  <c r="G60" i="4"/>
  <c r="O73" i="4" l="1"/>
  <c r="N73" i="4"/>
  <c r="L73" i="4"/>
  <c r="J73" i="4"/>
  <c r="I73" i="4"/>
  <c r="H73" i="4"/>
  <c r="G73" i="4"/>
  <c r="O60" i="4"/>
  <c r="N60" i="4"/>
  <c r="L60" i="4"/>
  <c r="I60" i="4"/>
  <c r="I59" i="4" s="1"/>
  <c r="H60" i="4"/>
  <c r="G59" i="4"/>
  <c r="J59" i="4"/>
  <c r="O48" i="4"/>
  <c r="N48" i="4"/>
  <c r="L48" i="4"/>
  <c r="J48" i="4"/>
  <c r="I48" i="4"/>
  <c r="H48" i="4"/>
  <c r="G48" i="4"/>
  <c r="O43" i="4"/>
  <c r="N43" i="4"/>
  <c r="L43" i="4"/>
  <c r="J43" i="4"/>
  <c r="I43" i="4"/>
  <c r="H43" i="4"/>
  <c r="G43" i="4"/>
  <c r="O36" i="4"/>
  <c r="N36" i="4"/>
  <c r="L36" i="4"/>
  <c r="J36" i="4"/>
  <c r="I36" i="4"/>
  <c r="G36" i="4"/>
  <c r="G35" i="4" s="1"/>
  <c r="H36" i="4"/>
  <c r="H35" i="4" s="1"/>
  <c r="O27" i="4"/>
  <c r="L27" i="4"/>
  <c r="J27" i="4"/>
  <c r="I27" i="4"/>
  <c r="H27" i="4"/>
  <c r="G27" i="4"/>
  <c r="O22" i="4"/>
  <c r="O17" i="4"/>
  <c r="O12" i="4"/>
  <c r="N17" i="4"/>
  <c r="N22" i="4"/>
  <c r="L22" i="4"/>
  <c r="L17" i="4"/>
  <c r="L12" i="4"/>
  <c r="J22" i="4"/>
  <c r="J17" i="4"/>
  <c r="J12" i="4"/>
  <c r="I22" i="4"/>
  <c r="I16" i="4" s="1"/>
  <c r="I17" i="4"/>
  <c r="I12" i="4"/>
  <c r="H22" i="4"/>
  <c r="H17" i="4"/>
  <c r="H12" i="4"/>
  <c r="G22" i="4"/>
  <c r="G17" i="4"/>
  <c r="G12" i="4"/>
  <c r="I11" i="4" l="1"/>
  <c r="L16" i="4"/>
  <c r="N11" i="4"/>
  <c r="O16" i="4"/>
  <c r="O11" i="4" s="1"/>
  <c r="N16" i="4"/>
  <c r="H25" i="4"/>
  <c r="G47" i="4"/>
  <c r="J35" i="4"/>
  <c r="J25" i="4" s="1"/>
  <c r="I35" i="4"/>
  <c r="I25" i="4" s="1"/>
  <c r="G25" i="4"/>
  <c r="O35" i="4"/>
  <c r="O25" i="4" s="1"/>
  <c r="N35" i="4"/>
  <c r="N25" i="4" s="1"/>
  <c r="L35" i="4"/>
  <c r="L25" i="4" s="1"/>
  <c r="N59" i="4"/>
  <c r="N47" i="4" s="1"/>
  <c r="J47" i="4"/>
  <c r="O59" i="4"/>
  <c r="O47" i="4" s="1"/>
  <c r="O82" i="4" s="1"/>
  <c r="L59" i="4"/>
  <c r="L47" i="4" s="1"/>
  <c r="H59" i="4"/>
  <c r="H47" i="4" s="1"/>
  <c r="I47" i="4"/>
  <c r="I82" i="4" s="1"/>
  <c r="L11" i="4"/>
  <c r="J16" i="4"/>
  <c r="J11" i="4"/>
  <c r="H16" i="4"/>
  <c r="H11" i="4" s="1"/>
  <c r="G16" i="4"/>
  <c r="T2" i="3"/>
  <c r="T3" i="3" s="1"/>
  <c r="U2" i="3"/>
  <c r="U3" i="3" s="1"/>
  <c r="W2" i="3"/>
  <c r="W3" i="3" s="1"/>
  <c r="X2" i="3"/>
  <c r="X3" i="3" s="1"/>
  <c r="Y2" i="3"/>
  <c r="Z2" i="3"/>
  <c r="Z3" i="3" s="1"/>
  <c r="S2" i="3"/>
  <c r="S3" i="3" s="1"/>
  <c r="T19" i="3"/>
  <c r="H82" i="4" l="1"/>
  <c r="L82" i="4"/>
  <c r="J82" i="4"/>
  <c r="K21" i="3"/>
  <c r="J21" i="3"/>
  <c r="D21" i="3"/>
  <c r="T18" i="3" l="1"/>
  <c r="T20" i="3"/>
  <c r="T17" i="3"/>
  <c r="P21" i="3" l="1"/>
  <c r="T21" i="3"/>
  <c r="G11" i="4"/>
  <c r="G82" i="4" s="1"/>
  <c r="V2" i="3"/>
  <c r="V3" i="3" s="1"/>
</calcChain>
</file>

<file path=xl/sharedStrings.xml><?xml version="1.0" encoding="utf-8"?>
<sst xmlns="http://schemas.openxmlformats.org/spreadsheetml/2006/main" count="460" uniqueCount="322">
  <si>
    <t>Рабочий учебный план</t>
  </si>
  <si>
    <t>"</t>
  </si>
  <si>
    <t>Срок обучения</t>
  </si>
  <si>
    <t>4 года</t>
  </si>
  <si>
    <t>I. График учебного процесса</t>
  </si>
  <si>
    <t>Курсы</t>
  </si>
  <si>
    <t xml:space="preserve">Сентябрь   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</si>
  <si>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</si>
  <si>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</si>
  <si>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</si>
  <si>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</si>
  <si>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</si>
  <si>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</si>
  <si>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</si>
  <si>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</si>
  <si>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</si>
  <si>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</si>
  <si>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</si>
  <si>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IX</t>
  </si>
  <si>
    <t>X</t>
  </si>
  <si>
    <t>XII</t>
  </si>
  <si>
    <t>I</t>
  </si>
  <si>
    <t>II</t>
  </si>
  <si>
    <t>III</t>
  </si>
  <si>
    <t>IV</t>
  </si>
  <si>
    <t>VI</t>
  </si>
  <si>
    <t>VII</t>
  </si>
  <si>
    <t>XI</t>
  </si>
  <si>
    <t>V</t>
  </si>
  <si>
    <t>VIII</t>
  </si>
  <si>
    <t>У</t>
  </si>
  <si>
    <t>П</t>
  </si>
  <si>
    <t>Каникулы</t>
  </si>
  <si>
    <t>Индекс</t>
  </si>
  <si>
    <t>Наименование дисциплины</t>
  </si>
  <si>
    <t>Форма итогового контроля. Распределение по семестрам.</t>
  </si>
  <si>
    <t>Распределение по курсам и семестрам</t>
  </si>
  <si>
    <t>I курс</t>
  </si>
  <si>
    <t>II курс</t>
  </si>
  <si>
    <t>III курс</t>
  </si>
  <si>
    <t>IV курс</t>
  </si>
  <si>
    <t>1 семестр</t>
  </si>
  <si>
    <t>2 семестр</t>
  </si>
  <si>
    <t>3 семестр</t>
  </si>
  <si>
    <t>4 семестр</t>
  </si>
  <si>
    <t>5 семестр</t>
  </si>
  <si>
    <t>6 семестр</t>
  </si>
  <si>
    <t>7 семестр</t>
  </si>
  <si>
    <t>8 семестр</t>
  </si>
  <si>
    <t>Всего</t>
  </si>
  <si>
    <t>Лекции</t>
  </si>
  <si>
    <t>Лабораторные занятия</t>
  </si>
  <si>
    <t>Практические, семинарские занятия</t>
  </si>
  <si>
    <t>Экзамены</t>
  </si>
  <si>
    <t>Зачеты</t>
  </si>
  <si>
    <t>Курсовые проекты, работы</t>
  </si>
  <si>
    <t>Количество недель в семестре</t>
  </si>
  <si>
    <t>Часов аудиторных занятий в неделю</t>
  </si>
  <si>
    <t>№ п.п.</t>
  </si>
  <si>
    <t>III. Факультативные дисциплины</t>
  </si>
  <si>
    <t>сем.</t>
  </si>
  <si>
    <t>Общий объем часов</t>
  </si>
  <si>
    <t>Всего часов учебных занятий</t>
  </si>
  <si>
    <t>В том числе с физической культурой</t>
  </si>
  <si>
    <t>Экзаменов</t>
  </si>
  <si>
    <t>Зачетов</t>
  </si>
  <si>
    <t>Курсовых проектов</t>
  </si>
  <si>
    <t>Курсовых работ</t>
  </si>
  <si>
    <t>IV. Практика</t>
  </si>
  <si>
    <t>V. Государственные экзамены</t>
  </si>
  <si>
    <t>Название</t>
  </si>
  <si>
    <t>нед.</t>
  </si>
  <si>
    <t>VII. Сводные данные по бюджету времени (в неделях)</t>
  </si>
  <si>
    <t>Курс</t>
  </si>
  <si>
    <t>Теоретическое обучение</t>
  </si>
  <si>
    <t>Экзаменационная сессия</t>
  </si>
  <si>
    <t>Итого</t>
  </si>
  <si>
    <t>Декан факультета</t>
  </si>
  <si>
    <t>Министерство образования и науки Российской Федерации</t>
  </si>
  <si>
    <t>Базовая часть</t>
  </si>
  <si>
    <t>Дисциплины по выбору студента</t>
  </si>
  <si>
    <t>Практика</t>
  </si>
  <si>
    <t xml:space="preserve">бакалавр </t>
  </si>
  <si>
    <t xml:space="preserve">Объем работы студента </t>
  </si>
  <si>
    <t>Всего по дисциплине</t>
  </si>
  <si>
    <t xml:space="preserve"> Часов </t>
  </si>
  <si>
    <t xml:space="preserve">    Зачетных единиц</t>
  </si>
  <si>
    <t>Аудиторные занятия (час.)</t>
  </si>
  <si>
    <t>Самостоят. работа</t>
  </si>
  <si>
    <t>Вариативная часть</t>
  </si>
  <si>
    <t>VI. Бакалаврская работа</t>
  </si>
  <si>
    <t xml:space="preserve"> Зачетных единиц </t>
  </si>
  <si>
    <t xml:space="preserve">    Часов</t>
  </si>
  <si>
    <t xml:space="preserve">Выпускная квалификационная работа </t>
  </si>
  <si>
    <t>УТВЕРЖДАЮ:</t>
  </si>
  <si>
    <t>УТВЕРЖДЕНО:</t>
  </si>
  <si>
    <t>Семестр</t>
  </si>
  <si>
    <t>Дисциплины по выбору вуза</t>
  </si>
  <si>
    <t>Б.6  Итоговая государственная аттестация</t>
  </si>
  <si>
    <t>Б.3  Профессиональный цикл</t>
  </si>
  <si>
    <t>Протокол Ученого Совета института</t>
  </si>
  <si>
    <t>Ректор МГСГИ</t>
  </si>
  <si>
    <t>Проф. _____________ В.Д.Байрамов</t>
  </si>
  <si>
    <t>Э</t>
  </si>
  <si>
    <t>К</t>
  </si>
  <si>
    <t>Г</t>
  </si>
  <si>
    <t>Начальник УМУ</t>
  </si>
  <si>
    <t>Коды компетенций</t>
  </si>
  <si>
    <t>История</t>
  </si>
  <si>
    <t>Философия</t>
  </si>
  <si>
    <t>Русский язык и культура речи</t>
  </si>
  <si>
    <t>Безопасность жизнедеятельности</t>
  </si>
  <si>
    <t>Б.5  Практики:</t>
  </si>
  <si>
    <t>очная форма обучения</t>
  </si>
  <si>
    <t>1.</t>
  </si>
  <si>
    <t>2.</t>
  </si>
  <si>
    <t>3.</t>
  </si>
  <si>
    <t>Б.1.ДВ</t>
  </si>
  <si>
    <t>Б.2.В</t>
  </si>
  <si>
    <t>Б.3.В</t>
  </si>
  <si>
    <t>Б.3.ДВ</t>
  </si>
  <si>
    <t xml:space="preserve"> Условные обозначения</t>
  </si>
  <si>
    <t>Сводные данные по бюджету времени в неделях</t>
  </si>
  <si>
    <t>Теоретичес-кое обучение</t>
  </si>
  <si>
    <t>Учебная практика</t>
  </si>
  <si>
    <t xml:space="preserve">Экзаменационная сессия </t>
  </si>
  <si>
    <t>Производственная, 
преддипломная  практика</t>
  </si>
  <si>
    <t xml:space="preserve">4. </t>
  </si>
  <si>
    <t>Квалификация</t>
  </si>
  <si>
    <t>И.о. проректора по УМ и ВР</t>
  </si>
  <si>
    <t>В.Е. Кучеров</t>
  </si>
  <si>
    <t>И.Г. Дмитриева</t>
  </si>
  <si>
    <t>Московский государственный  социально-гуманитарный институт</t>
  </si>
  <si>
    <t>№ ______от  "_____" ________ 201____  г.</t>
  </si>
  <si>
    <t>201___ г.</t>
  </si>
  <si>
    <t>Б.1.Б</t>
  </si>
  <si>
    <t>Б.1.Б.01</t>
  </si>
  <si>
    <t>Б.1.Б.02</t>
  </si>
  <si>
    <t>Б.1.Б.03</t>
  </si>
  <si>
    <t>Б.1.В.01</t>
  </si>
  <si>
    <t>Б.1.ДВ.01</t>
  </si>
  <si>
    <t>Б.1.ДВ.02</t>
  </si>
  <si>
    <t>Б.2.Б.01</t>
  </si>
  <si>
    <t>Б.2.В.01</t>
  </si>
  <si>
    <t>Б.2.ДВ.01</t>
  </si>
  <si>
    <t>Б.3.Б.02</t>
  </si>
  <si>
    <t>Б.3.Б.01</t>
  </si>
  <si>
    <t>Б.3.Б.03</t>
  </si>
  <si>
    <t>Б.3.Б.04</t>
  </si>
  <si>
    <t>Б.3.Б.05</t>
  </si>
  <si>
    <t>Б.3.Б.06</t>
  </si>
  <si>
    <t>Б.3.Б.07</t>
  </si>
  <si>
    <t>Б.3.Б.08</t>
  </si>
  <si>
    <t>Б.3.Б.09</t>
  </si>
  <si>
    <t>Б.3.Б.10</t>
  </si>
  <si>
    <t>Б.3.В.01</t>
  </si>
  <si>
    <t>Б.3.В.02</t>
  </si>
  <si>
    <t>Б.3.В.03</t>
  </si>
  <si>
    <t>Б.3.В.04</t>
  </si>
  <si>
    <t>Б.3.В.05</t>
  </si>
  <si>
    <t>Б.3.В.06</t>
  </si>
  <si>
    <t>Б.3.В.07</t>
  </si>
  <si>
    <t>Б.3.В.08</t>
  </si>
  <si>
    <t>Б.3.В.12</t>
  </si>
  <si>
    <t>Б.3.ДВ.01</t>
  </si>
  <si>
    <t>Б.3.ДВ.02</t>
  </si>
  <si>
    <t>Аудиторные занятия</t>
  </si>
  <si>
    <t>3*</t>
  </si>
  <si>
    <t>Производственная</t>
  </si>
  <si>
    <t xml:space="preserve">1.Учебная </t>
  </si>
  <si>
    <t>2. Производственная</t>
  </si>
  <si>
    <t>Производственная практика</t>
  </si>
  <si>
    <t>Профиль:  прикладная математика и информатика</t>
  </si>
  <si>
    <t>курсы</t>
  </si>
  <si>
    <t>Итоговая государственная аттестация</t>
  </si>
  <si>
    <t>КП, КР</t>
  </si>
  <si>
    <t>Б.1  Гуманитарный, социальный и экономический цикл</t>
  </si>
  <si>
    <t>Иностранный язык</t>
  </si>
  <si>
    <t>2 </t>
  </si>
  <si>
    <t>Б.1.В</t>
  </si>
  <si>
    <t>Б.1.В.02</t>
  </si>
  <si>
    <t>Стратегический менеджмент</t>
  </si>
  <si>
    <t>3 </t>
  </si>
  <si>
    <t>Б.1.В.03</t>
  </si>
  <si>
    <t>Б.1.В.04</t>
  </si>
  <si>
    <t>Б.2  Математический и естественнонаучный цикл</t>
  </si>
  <si>
    <t>Б.2.Б </t>
  </si>
  <si>
    <t>Математический анализ</t>
  </si>
  <si>
    <t> 6</t>
  </si>
  <si>
    <t>6 </t>
  </si>
  <si>
    <t>Б.2.Б.02</t>
  </si>
  <si>
    <t>1*</t>
  </si>
  <si>
    <t>Б.2.Б.03</t>
  </si>
  <si>
    <t>Комплексный анализ</t>
  </si>
  <si>
    <t>Б.2.Б.04</t>
  </si>
  <si>
    <t>Физика</t>
  </si>
  <si>
    <t>Б.2.Б.05</t>
  </si>
  <si>
    <t>Основы информатики</t>
  </si>
  <si>
    <t>Б.2.Б.06</t>
  </si>
  <si>
    <t>Функциональный анализ </t>
  </si>
  <si>
    <t>Б.2.Б.07</t>
  </si>
  <si>
    <t>Архитектура компьютеров</t>
  </si>
  <si>
    <t>Теория игр</t>
  </si>
  <si>
    <t>Б.2.В.02</t>
  </si>
  <si>
    <t>Теория формальных языков</t>
  </si>
  <si>
    <t>4 </t>
  </si>
  <si>
    <t>Б.2.В.03</t>
  </si>
  <si>
    <t>Б.2.В.04</t>
  </si>
  <si>
    <t>Исследование операций</t>
  </si>
  <si>
    <t>Б.2.В.05</t>
  </si>
  <si>
    <t>Теория принятия решений</t>
  </si>
  <si>
    <t>7 </t>
  </si>
  <si>
    <t> Б.2.ДВ</t>
  </si>
  <si>
    <t> 6*</t>
  </si>
  <si>
    <t> Б.3.Б </t>
  </si>
  <si>
    <t>Дискретная математика</t>
  </si>
  <si>
    <t>Дифференциальные уравнения</t>
  </si>
  <si>
    <t>Теория вероятностей и математическая статистика</t>
  </si>
  <si>
    <t>Языки и методы  программирования</t>
  </si>
  <si>
    <t>Базы данных</t>
  </si>
  <si>
    <t>Численные методы</t>
  </si>
  <si>
    <t> 2</t>
  </si>
  <si>
    <t>Операционные системы</t>
  </si>
  <si>
    <t>2*</t>
  </si>
  <si>
    <t>Методы оптимизации</t>
  </si>
  <si>
    <t>Компьютерный анализ</t>
  </si>
  <si>
    <t>Системное и прикладное программное обеспечение</t>
  </si>
  <si>
    <t>Интеллектуальные информационные системы</t>
  </si>
  <si>
    <t>Функциональное  и логическое программирование</t>
  </si>
  <si>
    <t>Введение в нечеткую математику</t>
  </si>
  <si>
    <t>Администрирование в информационных системах</t>
  </si>
  <si>
    <t>5*</t>
  </si>
  <si>
    <t>Алгоритмизация и программирование</t>
  </si>
  <si>
    <t>Системное программирование</t>
  </si>
  <si>
    <t>5* </t>
  </si>
  <si>
    <t>Б.3.В.09</t>
  </si>
  <si>
    <t>Математическое моделирование</t>
  </si>
  <si>
    <t>Б3.В.10</t>
  </si>
  <si>
    <t>Криптография</t>
  </si>
  <si>
    <t>7*</t>
  </si>
  <si>
    <t>Б.3.В.11</t>
  </si>
  <si>
    <t>Интернет- программирование</t>
  </si>
  <si>
    <t>Защита компьютеров и сетей</t>
  </si>
  <si>
    <t>4  </t>
  </si>
  <si>
    <t xml:space="preserve"> Б.4 Физическая культура</t>
  </si>
  <si>
    <t xml:space="preserve">Производственная и  преддипломная </t>
  </si>
  <si>
    <t>Психология/ Социология</t>
  </si>
  <si>
    <t xml:space="preserve">Деловой иностранный язык/ Перевод в сфере профессиональных коммуникаций </t>
  </si>
  <si>
    <t>Прикладная алгебра/ Прикладная статистика</t>
  </si>
  <si>
    <t>Вычислительные системы, сети и телекоммуникации/ Параллельная обработка данных</t>
  </si>
  <si>
    <t>Теория управления/ Введение в кибернетику</t>
  </si>
  <si>
    <t>Уравнения в частных производных</t>
  </si>
  <si>
    <t>Б.2.ДВ.02</t>
  </si>
  <si>
    <t>Б.2.ДВ.03</t>
  </si>
  <si>
    <t>4* </t>
  </si>
  <si>
    <t>Высокоуровневое программирование/ Высокоуровневые методы информатики</t>
  </si>
  <si>
    <t>Программирование 1С/ Программирование SAP</t>
  </si>
  <si>
    <t>Прикладная программа MatLab/ Прикладная программа MatCad и подобные программы</t>
  </si>
  <si>
    <t xml:space="preserve">Б.3.ДВ.03 </t>
  </si>
  <si>
    <t>Всего по циклам:</t>
  </si>
  <si>
    <t xml:space="preserve">Итоговая государственная аттестация </t>
  </si>
  <si>
    <t>Направление подготовки:  010400.62 "Прикладная математика и информатика"</t>
  </si>
  <si>
    <t>Государственный экзамен</t>
  </si>
  <si>
    <r>
      <t xml:space="preserve">Вариативная часть. Общий профиль: </t>
    </r>
    <r>
      <rPr>
        <b/>
        <i/>
        <sz val="9"/>
        <rFont val="Times New Roman"/>
        <family val="1"/>
        <charset val="204"/>
      </rPr>
      <t>Прикладная математика и информатика</t>
    </r>
  </si>
  <si>
    <t>ОК-14,15,16 ПК-3,4,10,11</t>
  </si>
  <si>
    <t xml:space="preserve">Правоведение </t>
  </si>
  <si>
    <t>Контроль</t>
  </si>
  <si>
    <t>1,2*</t>
  </si>
  <si>
    <t>4,2*</t>
  </si>
  <si>
    <t> 7,8*</t>
  </si>
  <si>
    <t>6*</t>
  </si>
  <si>
    <t>78*</t>
  </si>
  <si>
    <t>ОК-8</t>
  </si>
  <si>
    <t>Экономика</t>
  </si>
  <si>
    <t>Алгебра и геометрия</t>
  </si>
  <si>
    <t>5,2*</t>
  </si>
  <si>
    <t>Компьютерная графика</t>
  </si>
  <si>
    <t>Б.2.В.06</t>
  </si>
  <si>
    <t>Специальные математические термины и перевод в сфере научно-технического текста</t>
  </si>
  <si>
    <t>4,4*</t>
  </si>
  <si>
    <t>II. План учебного процесса по направлению подготовки прикладная математика и информатика </t>
  </si>
  <si>
    <t>11,8*</t>
  </si>
  <si>
    <t>Учебная
(Практикум на электронно-вычислительных машинах (ЭВМ))</t>
  </si>
  <si>
    <t>1-7</t>
  </si>
  <si>
    <t>8*</t>
  </si>
  <si>
    <t>ОК-7</t>
  </si>
  <si>
    <t>ОК-3,13</t>
  </si>
  <si>
    <t>ОК-13 ПК-11,12</t>
  </si>
  <si>
    <t>ОК-13 ПК-8</t>
  </si>
  <si>
    <t>ОК- ПК-1,2,3</t>
  </si>
  <si>
    <t>ОК-1 ПК-1,2,3</t>
  </si>
  <si>
    <t>ОК-1,5,11,12 ПК-1,2,3,9</t>
  </si>
  <si>
    <t>ПК-1,2,3</t>
  </si>
  <si>
    <t>ОК-1,5 ПК-1,2,3</t>
  </si>
  <si>
    <t>ОК-1,5 ПК-5</t>
  </si>
  <si>
    <t>ОК-1</t>
  </si>
  <si>
    <t>ОК-1,5</t>
  </si>
  <si>
    <t>ОК-5,11,12 ПК-3,10</t>
  </si>
  <si>
    <t>ОК-6,11,13,15 ПК-1,3</t>
  </si>
  <si>
    <t>ОК-1,11,12,15,16 ПК-1,2,3,4,6,9,10,12</t>
  </si>
  <si>
    <t>ОК-1,11 ПК-7</t>
  </si>
  <si>
    <t>ОК-1,5,11,12,14 ПК-1,2,3,9,10</t>
  </si>
  <si>
    <t>ОК-1,5,11 ПК-1,2,3</t>
  </si>
  <si>
    <t>ОК-5,11</t>
  </si>
  <si>
    <t>ОК-1 ПК-1,2,3,9,11</t>
  </si>
  <si>
    <t>ОК-5 ПК-2,3</t>
  </si>
  <si>
    <t>ОК-5 ПК-3</t>
  </si>
  <si>
    <t>ОК-5</t>
  </si>
  <si>
    <t>ОК-5 ПК-7</t>
  </si>
  <si>
    <t>ОК-1,5 ПК-1,2,3,9,10,11</t>
  </si>
  <si>
    <t>ОК-5 ПК-14</t>
  </si>
  <si>
    <t>ОК-1 ПК-2</t>
  </si>
  <si>
    <t>ОК-5 ПК-2</t>
  </si>
  <si>
    <t>ОК-11,15 ПК-1,3,9</t>
  </si>
  <si>
    <t>ОК-11,15 ПК-3,9</t>
  </si>
  <si>
    <t>ОК-6,11,15 ПК-3</t>
  </si>
  <si>
    <t>ОК-14 ПК-9,15</t>
  </si>
  <si>
    <t>ОК-1,4,9 ПК-8</t>
  </si>
  <si>
    <t>ОК-3</t>
  </si>
  <si>
    <t>ОК-1,10</t>
  </si>
  <si>
    <t>ОК-2,4,9,16 ПК-7,8</t>
  </si>
  <si>
    <t>ПК-13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</si>
</sst>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7"/>
      <name val="Small Fonts"/>
      <family val="2"/>
      <charset val="204"/>
    </font>
    <font>
      <sz val="22"/>
      <name val="Times New Roman Cyr"/>
      <family val="1"/>
      <charset val="204"/>
    </font>
    <font>
      <sz val="9"/>
      <name val="Times New Roman Cyr"/>
      <family val="1"/>
      <charset val="204"/>
    </font>
    <font>
      <sz val="6"/>
      <name val="Small Fonts"/>
      <family val="2"/>
      <charset val="204"/>
    </font>
    <font>
      <sz val="14"/>
      <name val="Times New Roman Cyr"/>
      <family val="1"/>
      <charset val="204"/>
    </font>
    <font>
      <sz val="7.5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5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rgb="FF3F3F3F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1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NumberFormat="1" applyFont="1" applyBorder="1" applyAlignment="1">
      <alignment horizontal="left" vertical="center"/>
    </xf>
    <xf numFmtId="0" fontId="2" fillId="0" borderId="7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/>
    </xf>
    <xf numFmtId="0" fontId="2" fillId="0" borderId="27" xfId="0" applyNumberFormat="1" applyFont="1" applyBorder="1" applyAlignment="1">
      <alignment horizontal="left" vertical="center"/>
    </xf>
    <xf numFmtId="0" fontId="5" fillId="0" borderId="17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textRotation="90"/>
    </xf>
    <xf numFmtId="0" fontId="0" fillId="0" borderId="0" xfId="0" applyFont="1" applyBorder="1"/>
    <xf numFmtId="0" fontId="9" fillId="0" borderId="12" xfId="0" applyFont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horizontal="left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23" xfId="0" applyNumberFormat="1" applyFont="1" applyBorder="1" applyAlignment="1">
      <alignment horizontal="center" vertical="center" wrapText="1"/>
    </xf>
    <xf numFmtId="0" fontId="16" fillId="0" borderId="13" xfId="0" applyNumberFormat="1" applyFont="1" applyBorder="1" applyAlignment="1">
      <alignment horizontal="center" vertical="center" wrapText="1"/>
    </xf>
    <xf numFmtId="0" fontId="16" fillId="0" borderId="15" xfId="0" applyNumberFormat="1" applyFont="1" applyBorder="1" applyAlignment="1">
      <alignment horizontal="center" vertical="center" wrapText="1"/>
    </xf>
    <xf numFmtId="0" fontId="16" fillId="0" borderId="19" xfId="0" applyNumberFormat="1" applyFont="1" applyBorder="1" applyAlignment="1">
      <alignment horizontal="center" vertical="center" wrapText="1"/>
    </xf>
    <xf numFmtId="0" fontId="16" fillId="0" borderId="2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left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5" fillId="0" borderId="13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left" vertical="center"/>
    </xf>
    <xf numFmtId="0" fontId="16" fillId="0" borderId="17" xfId="0" applyNumberFormat="1" applyFont="1" applyBorder="1" applyAlignment="1">
      <alignment horizontal="center" vertical="center" wrapText="1"/>
    </xf>
    <xf numFmtId="0" fontId="16" fillId="0" borderId="24" xfId="0" applyNumberFormat="1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 wrapText="1"/>
    </xf>
    <xf numFmtId="0" fontId="20" fillId="0" borderId="68" xfId="0" applyFont="1" applyBorder="1" applyAlignment="1">
      <alignment horizontal="center" vertical="center" wrapText="1"/>
    </xf>
    <xf numFmtId="0" fontId="21" fillId="0" borderId="68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3" fillId="0" borderId="62" xfId="0" applyFont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13" fillId="0" borderId="65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67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0" fillId="0" borderId="0" xfId="0" applyFont="1" applyBorder="1" applyAlignment="1">
      <alignment wrapText="1"/>
    </xf>
    <xf numFmtId="0" fontId="17" fillId="0" borderId="0" xfId="0" applyFont="1" applyFill="1" applyBorder="1" applyAlignment="1">
      <alignment horizontal="center" vertical="center"/>
    </xf>
    <xf numFmtId="0" fontId="23" fillId="3" borderId="70" xfId="0" applyFont="1" applyFill="1" applyBorder="1" applyAlignment="1">
      <alignment horizontal="center" vertical="center" wrapText="1"/>
    </xf>
    <xf numFmtId="0" fontId="23" fillId="3" borderId="71" xfId="0" applyFont="1" applyFill="1" applyBorder="1" applyAlignment="1">
      <alignment horizontal="center" vertical="center" wrapText="1"/>
    </xf>
    <xf numFmtId="0" fontId="24" fillId="3" borderId="70" xfId="0" applyFont="1" applyFill="1" applyBorder="1" applyAlignment="1">
      <alignment horizontal="center" vertical="center" wrapText="1"/>
    </xf>
    <xf numFmtId="0" fontId="18" fillId="3" borderId="69" xfId="0" applyFont="1" applyFill="1" applyBorder="1" applyAlignment="1">
      <alignment horizontal="center" vertical="center" wrapText="1"/>
    </xf>
    <xf numFmtId="0" fontId="18" fillId="3" borderId="70" xfId="0" applyFont="1" applyFill="1" applyBorder="1" applyAlignment="1">
      <alignment horizontal="center" vertical="center" wrapText="1"/>
    </xf>
    <xf numFmtId="0" fontId="23" fillId="7" borderId="71" xfId="0" applyFont="1" applyFill="1" applyBorder="1" applyAlignment="1">
      <alignment horizontal="center" wrapText="1"/>
    </xf>
    <xf numFmtId="0" fontId="23" fillId="0" borderId="10" xfId="0" applyFont="1" applyBorder="1" applyAlignment="1">
      <alignment horizontal="center" wrapText="1"/>
    </xf>
    <xf numFmtId="0" fontId="23" fillId="0" borderId="11" xfId="0" applyFont="1" applyBorder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23" fillId="0" borderId="15" xfId="0" applyFont="1" applyBorder="1" applyAlignment="1">
      <alignment horizontal="center" wrapText="1"/>
    </xf>
    <xf numFmtId="0" fontId="23" fillId="0" borderId="37" xfId="0" applyFont="1" applyBorder="1" applyAlignment="1">
      <alignment horizontal="center" wrapText="1"/>
    </xf>
    <xf numFmtId="0" fontId="23" fillId="0" borderId="36" xfId="0" applyFont="1" applyBorder="1" applyAlignment="1">
      <alignment horizont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23" fillId="7" borderId="71" xfId="0" applyFont="1" applyFill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23" fillId="5" borderId="70" xfId="0" applyFont="1" applyFill="1" applyBorder="1" applyAlignment="1">
      <alignment horizontal="center" vertical="center" wrapText="1"/>
    </xf>
    <xf numFmtId="0" fontId="23" fillId="5" borderId="71" xfId="0" applyFont="1" applyFill="1" applyBorder="1" applyAlignment="1">
      <alignment horizontal="center" vertical="center" wrapText="1"/>
    </xf>
    <xf numFmtId="49" fontId="23" fillId="3" borderId="70" xfId="0" applyNumberFormat="1" applyFont="1" applyFill="1" applyBorder="1" applyAlignment="1">
      <alignment horizontal="center" vertical="center" wrapText="1"/>
    </xf>
    <xf numFmtId="0" fontId="18" fillId="5" borderId="70" xfId="0" applyFont="1" applyFill="1" applyBorder="1" applyAlignment="1">
      <alignment horizontal="center" vertical="center" wrapText="1"/>
    </xf>
    <xf numFmtId="0" fontId="18" fillId="5" borderId="69" xfId="0" applyFont="1" applyFill="1" applyBorder="1" applyAlignment="1">
      <alignment horizontal="center" vertical="center" wrapText="1"/>
    </xf>
    <xf numFmtId="0" fontId="23" fillId="0" borderId="70" xfId="0" applyFont="1" applyBorder="1" applyAlignment="1">
      <alignment horizontal="center" vertical="center" wrapText="1"/>
    </xf>
    <xf numFmtId="0" fontId="23" fillId="3" borderId="69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0" fontId="23" fillId="0" borderId="34" xfId="0" applyFont="1" applyBorder="1" applyAlignment="1">
      <alignment horizont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5" borderId="69" xfId="0" applyFont="1" applyFill="1" applyBorder="1" applyAlignment="1">
      <alignment horizontal="center" vertical="center" wrapText="1"/>
    </xf>
    <xf numFmtId="0" fontId="23" fillId="0" borderId="69" xfId="0" applyFont="1" applyBorder="1" applyAlignment="1">
      <alignment horizontal="center" vertical="center" wrapText="1"/>
    </xf>
    <xf numFmtId="0" fontId="23" fillId="7" borderId="72" xfId="0" applyFont="1" applyFill="1" applyBorder="1" applyAlignment="1">
      <alignment vertical="center" wrapText="1"/>
    </xf>
    <xf numFmtId="0" fontId="23" fillId="7" borderId="72" xfId="0" applyFont="1" applyFill="1" applyBorder="1" applyAlignment="1">
      <alignment wrapText="1"/>
    </xf>
    <xf numFmtId="0" fontId="18" fillId="0" borderId="3" xfId="0" applyFont="1" applyBorder="1" applyAlignment="1">
      <alignment wrapText="1"/>
    </xf>
    <xf numFmtId="0" fontId="18" fillId="0" borderId="17" xfId="0" applyFont="1" applyBorder="1" applyAlignment="1">
      <alignment wrapText="1"/>
    </xf>
    <xf numFmtId="0" fontId="18" fillId="0" borderId="38" xfId="0" applyFont="1" applyBorder="1" applyAlignment="1">
      <alignment wrapText="1"/>
    </xf>
    <xf numFmtId="0" fontId="18" fillId="0" borderId="3" xfId="0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18" fillId="0" borderId="38" xfId="0" applyFont="1" applyBorder="1" applyAlignment="1">
      <alignment vertical="center" wrapText="1"/>
    </xf>
    <xf numFmtId="0" fontId="23" fillId="2" borderId="3" xfId="0" applyFont="1" applyFill="1" applyBorder="1" applyAlignment="1">
      <alignment vertical="center" wrapText="1"/>
    </xf>
    <xf numFmtId="0" fontId="23" fillId="2" borderId="38" xfId="0" applyFont="1" applyFill="1" applyBorder="1" applyAlignment="1">
      <alignment vertical="center" wrapText="1"/>
    </xf>
    <xf numFmtId="0" fontId="20" fillId="0" borderId="0" xfId="0" applyFont="1" applyBorder="1" applyAlignment="1">
      <alignment wrapText="1"/>
    </xf>
    <xf numFmtId="1" fontId="23" fillId="7" borderId="76" xfId="0" applyNumberFormat="1" applyFont="1" applyFill="1" applyBorder="1" applyAlignment="1">
      <alignment horizontal="center" vertical="center" wrapText="1"/>
    </xf>
    <xf numFmtId="1" fontId="23" fillId="7" borderId="70" xfId="0" applyNumberFormat="1" applyFont="1" applyFill="1" applyBorder="1" applyAlignment="1">
      <alignment horizontal="center" vertical="center" wrapText="1"/>
    </xf>
    <xf numFmtId="1" fontId="24" fillId="7" borderId="70" xfId="0" applyNumberFormat="1" applyFont="1" applyFill="1" applyBorder="1" applyAlignment="1">
      <alignment horizontal="center" vertical="center" wrapText="1"/>
    </xf>
    <xf numFmtId="1" fontId="18" fillId="7" borderId="69" xfId="0" applyNumberFormat="1" applyFont="1" applyFill="1" applyBorder="1" applyAlignment="1">
      <alignment horizontal="center" wrapText="1"/>
    </xf>
    <xf numFmtId="1" fontId="18" fillId="7" borderId="70" xfId="0" applyNumberFormat="1" applyFont="1" applyFill="1" applyBorder="1" applyAlignment="1">
      <alignment horizontal="center" wrapText="1"/>
    </xf>
    <xf numFmtId="1" fontId="18" fillId="0" borderId="4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8" fillId="0" borderId="10" xfId="0" applyNumberFormat="1" applyFont="1" applyBorder="1" applyAlignment="1">
      <alignment horizontal="center" wrapText="1"/>
    </xf>
    <xf numFmtId="1" fontId="18" fillId="0" borderId="16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wrapText="1"/>
    </xf>
    <xf numFmtId="1" fontId="18" fillId="0" borderId="32" xfId="0" applyNumberFormat="1" applyFont="1" applyBorder="1" applyAlignment="1">
      <alignment horizontal="center" vertical="center" wrapText="1"/>
    </xf>
    <xf numFmtId="1" fontId="18" fillId="0" borderId="37" xfId="0" applyNumberFormat="1" applyFont="1" applyBorder="1" applyAlignment="1">
      <alignment horizontal="center" vertical="center" wrapText="1"/>
    </xf>
    <xf numFmtId="1" fontId="18" fillId="0" borderId="37" xfId="0" applyNumberFormat="1" applyFont="1" applyBorder="1" applyAlignment="1">
      <alignment horizontal="center" vertical="center"/>
    </xf>
    <xf numFmtId="1" fontId="18" fillId="0" borderId="37" xfId="0" applyNumberFormat="1" applyFont="1" applyBorder="1" applyAlignment="1">
      <alignment horizontal="center" wrapText="1"/>
    </xf>
    <xf numFmtId="1" fontId="23" fillId="7" borderId="70" xfId="0" applyNumberFormat="1" applyFont="1" applyFill="1" applyBorder="1" applyAlignment="1">
      <alignment horizontal="center" vertical="center"/>
    </xf>
    <xf numFmtId="1" fontId="24" fillId="7" borderId="70" xfId="0" applyNumberFormat="1" applyFont="1" applyFill="1" applyBorder="1" applyAlignment="1">
      <alignment horizontal="center" vertical="center"/>
    </xf>
    <xf numFmtId="1" fontId="18" fillId="0" borderId="9" xfId="0" applyNumberFormat="1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1" fontId="18" fillId="0" borderId="32" xfId="0" applyNumberFormat="1" applyFont="1" applyBorder="1" applyAlignment="1">
      <alignment horizontal="center" vertical="center"/>
    </xf>
    <xf numFmtId="1" fontId="23" fillId="7" borderId="76" xfId="0" applyNumberFormat="1" applyFont="1" applyFill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11" xfId="0" applyNumberFormat="1" applyFont="1" applyBorder="1" applyAlignment="1">
      <alignment horizontal="center"/>
    </xf>
    <xf numFmtId="1" fontId="18" fillId="0" borderId="36" xfId="0" applyNumberFormat="1" applyFont="1" applyBorder="1" applyAlignment="1">
      <alignment horizontal="center"/>
    </xf>
    <xf numFmtId="1" fontId="23" fillId="7" borderId="76" xfId="0" applyNumberFormat="1" applyFont="1" applyFill="1" applyBorder="1" applyAlignment="1">
      <alignment horizontal="center" wrapText="1"/>
    </xf>
    <xf numFmtId="1" fontId="23" fillId="7" borderId="70" xfId="0" applyNumberFormat="1" applyFont="1" applyFill="1" applyBorder="1" applyAlignment="1">
      <alignment horizontal="center" wrapText="1"/>
    </xf>
    <xf numFmtId="1" fontId="24" fillId="7" borderId="70" xfId="0" applyNumberFormat="1" applyFont="1" applyFill="1" applyBorder="1" applyAlignment="1">
      <alignment horizontal="center" wrapText="1"/>
    </xf>
    <xf numFmtId="1" fontId="18" fillId="0" borderId="4" xfId="0" applyNumberFormat="1" applyFont="1" applyBorder="1" applyAlignment="1">
      <alignment wrapText="1"/>
    </xf>
    <xf numFmtId="1" fontId="18" fillId="0" borderId="10" xfId="0" applyNumberFormat="1" applyFont="1" applyBorder="1" applyAlignment="1">
      <alignment horizontal="center"/>
    </xf>
    <xf numFmtId="1" fontId="18" fillId="0" borderId="16" xfId="0" applyNumberFormat="1" applyFont="1" applyBorder="1" applyAlignment="1">
      <alignment horizontal="center" wrapText="1"/>
    </xf>
    <xf numFmtId="1" fontId="18" fillId="0" borderId="1" xfId="0" applyNumberFormat="1" applyFont="1" applyBorder="1" applyAlignment="1">
      <alignment horizontal="center"/>
    </xf>
    <xf numFmtId="1" fontId="18" fillId="0" borderId="32" xfId="0" applyNumberFormat="1" applyFont="1" applyBorder="1" applyAlignment="1">
      <alignment horizontal="center" wrapText="1"/>
    </xf>
    <xf numFmtId="1" fontId="18" fillId="0" borderId="37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 wrapText="1"/>
    </xf>
    <xf numFmtId="1" fontId="18" fillId="0" borderId="34" xfId="0" applyNumberFormat="1" applyFont="1" applyBorder="1" applyAlignment="1">
      <alignment horizontal="center" vertical="center" wrapText="1"/>
    </xf>
    <xf numFmtId="1" fontId="23" fillId="6" borderId="76" xfId="0" applyNumberFormat="1" applyFont="1" applyFill="1" applyBorder="1" applyAlignment="1">
      <alignment horizontal="center" vertical="center" wrapText="1"/>
    </xf>
    <xf numFmtId="1" fontId="23" fillId="6" borderId="70" xfId="0" applyNumberFormat="1" applyFont="1" applyFill="1" applyBorder="1" applyAlignment="1">
      <alignment horizontal="center" vertical="center" wrapText="1"/>
    </xf>
    <xf numFmtId="1" fontId="18" fillId="7" borderId="70" xfId="0" applyNumberFormat="1" applyFont="1" applyFill="1" applyBorder="1" applyAlignment="1">
      <alignment horizontal="center" vertical="center"/>
    </xf>
    <xf numFmtId="1" fontId="18" fillId="0" borderId="1" xfId="0" applyNumberFormat="1" applyFont="1" applyBorder="1" applyAlignment="1">
      <alignment vertical="center"/>
    </xf>
    <xf numFmtId="1" fontId="23" fillId="3" borderId="76" xfId="0" applyNumberFormat="1" applyFont="1" applyFill="1" applyBorder="1" applyAlignment="1">
      <alignment horizontal="center" vertical="center" wrapText="1"/>
    </xf>
    <xf numFmtId="1" fontId="23" fillId="3" borderId="70" xfId="0" applyNumberFormat="1" applyFont="1" applyFill="1" applyBorder="1" applyAlignment="1">
      <alignment horizontal="center" vertical="center" wrapText="1"/>
    </xf>
    <xf numFmtId="1" fontId="26" fillId="3" borderId="70" xfId="0" applyNumberFormat="1" applyFont="1" applyFill="1" applyBorder="1" applyAlignment="1">
      <alignment horizontal="center" vertical="center" wrapText="1"/>
    </xf>
    <xf numFmtId="1" fontId="18" fillId="3" borderId="69" xfId="0" applyNumberFormat="1" applyFont="1" applyFill="1" applyBorder="1" applyAlignment="1">
      <alignment horizontal="center" vertical="center" wrapText="1"/>
    </xf>
    <xf numFmtId="1" fontId="18" fillId="3" borderId="70" xfId="0" applyNumberFormat="1" applyFont="1" applyFill="1" applyBorder="1" applyAlignment="1">
      <alignment horizontal="center" vertical="center" wrapText="1"/>
    </xf>
    <xf numFmtId="1" fontId="18" fillId="3" borderId="71" xfId="0" applyNumberFormat="1" applyFont="1" applyFill="1" applyBorder="1" applyAlignment="1">
      <alignment horizontal="center" vertical="center" wrapText="1"/>
    </xf>
    <xf numFmtId="1" fontId="23" fillId="3" borderId="76" xfId="0" applyNumberFormat="1" applyFont="1" applyFill="1" applyBorder="1" applyAlignment="1">
      <alignment horizontal="center" vertical="center"/>
    </xf>
    <xf numFmtId="1" fontId="23" fillId="3" borderId="70" xfId="0" applyNumberFormat="1" applyFont="1" applyFill="1" applyBorder="1" applyAlignment="1">
      <alignment horizontal="center" vertical="center"/>
    </xf>
    <xf numFmtId="1" fontId="24" fillId="3" borderId="70" xfId="0" applyNumberFormat="1" applyFont="1" applyFill="1" applyBorder="1" applyAlignment="1">
      <alignment horizontal="center" vertical="center"/>
    </xf>
    <xf numFmtId="1" fontId="23" fillId="3" borderId="71" xfId="0" applyNumberFormat="1" applyFont="1" applyFill="1" applyBorder="1" applyAlignment="1">
      <alignment horizontal="center" vertical="center"/>
    </xf>
    <xf numFmtId="1" fontId="26" fillId="0" borderId="10" xfId="0" applyNumberFormat="1" applyFont="1" applyBorder="1" applyAlignment="1">
      <alignment horizontal="center" vertical="center"/>
    </xf>
    <xf numFmtId="1" fontId="18" fillId="0" borderId="11" xfId="0" applyNumberFormat="1" applyFont="1" applyBorder="1" applyAlignment="1">
      <alignment horizontal="center" vertical="center"/>
    </xf>
    <xf numFmtId="1" fontId="26" fillId="0" borderId="37" xfId="0" applyNumberFormat="1" applyFont="1" applyBorder="1" applyAlignment="1">
      <alignment horizontal="center" vertical="center"/>
    </xf>
    <xf numFmtId="1" fontId="18" fillId="0" borderId="36" xfId="0" applyNumberFormat="1" applyFont="1" applyBorder="1" applyAlignment="1">
      <alignment horizontal="center" vertical="center"/>
    </xf>
    <xf numFmtId="1" fontId="23" fillId="5" borderId="76" xfId="0" applyNumberFormat="1" applyFont="1" applyFill="1" applyBorder="1" applyAlignment="1">
      <alignment horizontal="center" vertical="center"/>
    </xf>
    <xf numFmtId="1" fontId="23" fillId="5" borderId="70" xfId="0" applyNumberFormat="1" applyFont="1" applyFill="1" applyBorder="1" applyAlignment="1">
      <alignment horizontal="center" vertical="center"/>
    </xf>
    <xf numFmtId="1" fontId="23" fillId="5" borderId="71" xfId="0" applyNumberFormat="1" applyFont="1" applyFill="1" applyBorder="1" applyAlignment="1">
      <alignment horizontal="center" vertical="center"/>
    </xf>
    <xf numFmtId="1" fontId="18" fillId="5" borderId="69" xfId="0" applyNumberFormat="1" applyFont="1" applyFill="1" applyBorder="1" applyAlignment="1">
      <alignment horizontal="center" vertical="center" wrapText="1"/>
    </xf>
    <xf numFmtId="1" fontId="18" fillId="5" borderId="70" xfId="0" applyNumberFormat="1" applyFont="1" applyFill="1" applyBorder="1" applyAlignment="1">
      <alignment horizontal="center" vertical="center" wrapText="1"/>
    </xf>
    <xf numFmtId="1" fontId="23" fillId="0" borderId="76" xfId="0" applyNumberFormat="1" applyFont="1" applyBorder="1" applyAlignment="1">
      <alignment horizontal="center" vertical="center"/>
    </xf>
    <xf numFmtId="1" fontId="23" fillId="0" borderId="70" xfId="0" applyNumberFormat="1" applyFont="1" applyBorder="1" applyAlignment="1">
      <alignment horizontal="center" vertical="center"/>
    </xf>
    <xf numFmtId="1" fontId="23" fillId="0" borderId="70" xfId="0" applyNumberFormat="1" applyFont="1" applyBorder="1" applyAlignment="1">
      <alignment horizontal="center" vertical="center" wrapText="1"/>
    </xf>
    <xf numFmtId="1" fontId="24" fillId="0" borderId="70" xfId="0" applyNumberFormat="1" applyFont="1" applyBorder="1" applyAlignment="1">
      <alignment horizontal="center" vertical="center"/>
    </xf>
    <xf numFmtId="1" fontId="18" fillId="0" borderId="69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18" fillId="0" borderId="9" xfId="0" applyNumberFormat="1" applyFont="1" applyBorder="1" applyAlignment="1" applyProtection="1">
      <alignment horizontal="center" wrapText="1"/>
      <protection locked="0"/>
    </xf>
    <xf numFmtId="1" fontId="23" fillId="7" borderId="69" xfId="0" applyNumberFormat="1" applyFont="1" applyFill="1" applyBorder="1" applyAlignment="1" applyProtection="1">
      <alignment horizontal="center" wrapText="1"/>
      <protection locked="0"/>
    </xf>
    <xf numFmtId="1" fontId="18" fillId="7" borderId="70" xfId="0" applyNumberFormat="1" applyFont="1" applyFill="1" applyBorder="1" applyAlignment="1" applyProtection="1">
      <alignment horizontal="center" wrapText="1"/>
      <protection locked="0"/>
    </xf>
    <xf numFmtId="1" fontId="18" fillId="7" borderId="71" xfId="0" applyNumberFormat="1" applyFont="1" applyFill="1" applyBorder="1" applyAlignment="1" applyProtection="1">
      <alignment horizontal="center" wrapText="1"/>
      <protection locked="0"/>
    </xf>
    <xf numFmtId="1" fontId="18" fillId="7" borderId="69" xfId="0" applyNumberFormat="1" applyFont="1" applyFill="1" applyBorder="1" applyAlignment="1" applyProtection="1">
      <alignment horizontal="center" wrapText="1"/>
      <protection locked="0"/>
    </xf>
    <xf numFmtId="1" fontId="23" fillId="7" borderId="70" xfId="0" applyNumberFormat="1" applyFont="1" applyFill="1" applyBorder="1" applyAlignment="1" applyProtection="1">
      <alignment horizontal="center" wrapText="1"/>
      <protection locked="0"/>
    </xf>
    <xf numFmtId="1" fontId="23" fillId="7" borderId="71" xfId="0" applyNumberFormat="1" applyFont="1" applyFill="1" applyBorder="1" applyAlignment="1" applyProtection="1">
      <alignment horizontal="center" wrapText="1"/>
      <protection locked="0"/>
    </xf>
    <xf numFmtId="1" fontId="18" fillId="5" borderId="69" xfId="0" applyNumberFormat="1" applyFont="1" applyFill="1" applyBorder="1" applyAlignment="1" applyProtection="1">
      <alignment horizontal="center" wrapText="1"/>
      <protection locked="0"/>
    </xf>
    <xf numFmtId="1" fontId="18" fillId="5" borderId="70" xfId="0" applyNumberFormat="1" applyFont="1" applyFill="1" applyBorder="1" applyAlignment="1" applyProtection="1">
      <alignment horizontal="center" wrapText="1"/>
      <protection locked="0"/>
    </xf>
    <xf numFmtId="1" fontId="18" fillId="6" borderId="70" xfId="0" applyNumberFormat="1" applyFont="1" applyFill="1" applyBorder="1" applyAlignment="1" applyProtection="1">
      <alignment horizontal="center" wrapText="1"/>
      <protection locked="0"/>
    </xf>
    <xf numFmtId="1" fontId="18" fillId="6" borderId="71" xfId="0" applyNumberFormat="1" applyFont="1" applyFill="1" applyBorder="1" applyAlignment="1" applyProtection="1">
      <alignment horizontal="center" wrapText="1"/>
      <protection locked="0"/>
    </xf>
    <xf numFmtId="1" fontId="23" fillId="7" borderId="69" xfId="0" applyNumberFormat="1" applyFont="1" applyFill="1" applyBorder="1" applyAlignment="1" applyProtection="1">
      <alignment horizontal="center" vertical="center" wrapText="1"/>
      <protection locked="0"/>
    </xf>
    <xf numFmtId="1" fontId="18" fillId="7" borderId="70" xfId="0" applyNumberFormat="1" applyFont="1" applyFill="1" applyBorder="1" applyAlignment="1" applyProtection="1">
      <alignment horizontal="center" vertical="center" wrapText="1"/>
      <protection locked="0"/>
    </xf>
    <xf numFmtId="1" fontId="18" fillId="7" borderId="7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" fontId="23" fillId="7" borderId="70" xfId="0" applyNumberFormat="1" applyFont="1" applyFill="1" applyBorder="1" applyAlignment="1">
      <alignment vertical="center"/>
    </xf>
    <xf numFmtId="0" fontId="18" fillId="8" borderId="29" xfId="0" applyFont="1" applyFill="1" applyBorder="1" applyAlignment="1">
      <alignment horizontal="center" vertical="center" wrapText="1"/>
    </xf>
    <xf numFmtId="0" fontId="18" fillId="8" borderId="79" xfId="0" applyFont="1" applyFill="1" applyBorder="1" applyAlignment="1">
      <alignment horizontal="center" wrapText="1"/>
    </xf>
    <xf numFmtId="0" fontId="18" fillId="8" borderId="79" xfId="0" applyFont="1" applyFill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8" fillId="8" borderId="78" xfId="0" applyFont="1" applyFill="1" applyBorder="1" applyAlignment="1">
      <alignment horizontal="center" vertical="center" wrapText="1"/>
    </xf>
    <xf numFmtId="0" fontId="23" fillId="8" borderId="79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23" fillId="7" borderId="69" xfId="0" applyFont="1" applyFill="1" applyBorder="1" applyAlignment="1">
      <alignment horizontal="center" wrapText="1"/>
    </xf>
    <xf numFmtId="0" fontId="23" fillId="7" borderId="70" xfId="0" applyFont="1" applyFill="1" applyBorder="1" applyAlignment="1">
      <alignment horizontal="center" wrapText="1"/>
    </xf>
    <xf numFmtId="0" fontId="18" fillId="0" borderId="37" xfId="0" applyFont="1" applyBorder="1" applyAlignment="1">
      <alignment horizontal="center" vertical="center" wrapText="1"/>
    </xf>
    <xf numFmtId="0" fontId="23" fillId="7" borderId="69" xfId="0" applyFont="1" applyFill="1" applyBorder="1" applyAlignment="1">
      <alignment horizontal="center" vertical="center" wrapText="1"/>
    </xf>
    <xf numFmtId="0" fontId="23" fillId="7" borderId="70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wrapText="1"/>
    </xf>
    <xf numFmtId="0" fontId="18" fillId="0" borderId="31" xfId="0" applyFont="1" applyBorder="1" applyAlignment="1">
      <alignment horizontal="center" wrapText="1"/>
    </xf>
    <xf numFmtId="0" fontId="23" fillId="0" borderId="19" xfId="0" applyFont="1" applyBorder="1" applyAlignment="1">
      <alignment horizontal="center" wrapText="1"/>
    </xf>
    <xf numFmtId="0" fontId="23" fillId="0" borderId="23" xfId="0" applyFont="1" applyBorder="1" applyAlignment="1">
      <alignment horizontal="center" wrapText="1"/>
    </xf>
    <xf numFmtId="0" fontId="23" fillId="0" borderId="21" xfId="0" applyFont="1" applyBorder="1" applyAlignment="1">
      <alignment horizontal="center"/>
    </xf>
    <xf numFmtId="0" fontId="18" fillId="0" borderId="19" xfId="0" applyFont="1" applyBorder="1" applyAlignment="1">
      <alignment horizontal="center" wrapText="1"/>
    </xf>
    <xf numFmtId="0" fontId="18" fillId="0" borderId="23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3" borderId="71" xfId="0" applyFont="1" applyFill="1" applyBorder="1" applyAlignment="1">
      <alignment vertical="center" wrapText="1"/>
    </xf>
    <xf numFmtId="0" fontId="18" fillId="3" borderId="71" xfId="0" applyFont="1" applyFill="1" applyBorder="1" applyAlignment="1">
      <alignment vertical="center"/>
    </xf>
    <xf numFmtId="1" fontId="18" fillId="7" borderId="71" xfId="0" applyNumberFormat="1" applyFont="1" applyFill="1" applyBorder="1" applyAlignment="1">
      <alignment wrapText="1"/>
    </xf>
    <xf numFmtId="1" fontId="18" fillId="7" borderId="71" xfId="0" applyNumberFormat="1" applyFont="1" applyFill="1" applyBorder="1"/>
    <xf numFmtId="1" fontId="18" fillId="0" borderId="11" xfId="0" applyNumberFormat="1" applyFont="1" applyBorder="1"/>
    <xf numFmtId="1" fontId="18" fillId="0" borderId="15" xfId="0" applyNumberFormat="1" applyFont="1" applyBorder="1"/>
    <xf numFmtId="1" fontId="18" fillId="0" borderId="37" xfId="0" applyNumberFormat="1" applyFont="1" applyBorder="1" applyAlignment="1">
      <alignment vertical="center"/>
    </xf>
    <xf numFmtId="1" fontId="18" fillId="0" borderId="36" xfId="0" applyNumberFormat="1" applyFont="1" applyBorder="1"/>
    <xf numFmtId="0" fontId="18" fillId="7" borderId="69" xfId="0" applyFont="1" applyFill="1" applyBorder="1" applyAlignment="1">
      <alignment wrapText="1"/>
    </xf>
    <xf numFmtId="0" fontId="18" fillId="7" borderId="70" xfId="0" applyFont="1" applyFill="1" applyBorder="1" applyAlignment="1">
      <alignment wrapText="1"/>
    </xf>
    <xf numFmtId="0" fontId="18" fillId="7" borderId="71" xfId="0" applyFont="1" applyFill="1" applyBorder="1" applyAlignment="1">
      <alignment wrapText="1"/>
    </xf>
    <xf numFmtId="1" fontId="18" fillId="7" borderId="70" xfId="0" applyNumberFormat="1" applyFont="1" applyFill="1" applyBorder="1" applyAlignment="1">
      <alignment vertical="center"/>
    </xf>
    <xf numFmtId="1" fontId="18" fillId="7" borderId="69" xfId="0" applyNumberFormat="1" applyFont="1" applyFill="1" applyBorder="1" applyAlignment="1" applyProtection="1">
      <alignment wrapText="1"/>
      <protection locked="0"/>
    </xf>
    <xf numFmtId="1" fontId="18" fillId="7" borderId="70" xfId="0" applyNumberFormat="1" applyFont="1" applyFill="1" applyBorder="1" applyAlignment="1" applyProtection="1">
      <alignment wrapText="1"/>
      <protection locked="0"/>
    </xf>
    <xf numFmtId="1" fontId="18" fillId="7" borderId="71" xfId="0" applyNumberFormat="1" applyFont="1" applyFill="1" applyBorder="1" applyAlignment="1" applyProtection="1">
      <alignment wrapText="1"/>
      <protection locked="0"/>
    </xf>
    <xf numFmtId="0" fontId="18" fillId="8" borderId="79" xfId="0" applyFont="1" applyFill="1" applyBorder="1" applyAlignment="1">
      <alignment vertical="center" wrapText="1"/>
    </xf>
    <xf numFmtId="1" fontId="18" fillId="0" borderId="11" xfId="0" applyNumberFormat="1" applyFont="1" applyBorder="1" applyAlignment="1">
      <alignment vertical="center"/>
    </xf>
    <xf numFmtId="1" fontId="18" fillId="0" borderId="15" xfId="0" applyNumberFormat="1" applyFont="1" applyBorder="1" applyAlignment="1">
      <alignment vertical="center"/>
    </xf>
    <xf numFmtId="0" fontId="18" fillId="0" borderId="34" xfId="0" applyFont="1" applyBorder="1" applyAlignment="1">
      <alignment vertical="center" wrapText="1"/>
    </xf>
    <xf numFmtId="0" fontId="18" fillId="0" borderId="36" xfId="0" applyFont="1" applyBorder="1" applyAlignment="1">
      <alignment vertical="center" wrapText="1"/>
    </xf>
    <xf numFmtId="1" fontId="18" fillId="0" borderId="36" xfId="0" applyNumberFormat="1" applyFont="1" applyBorder="1" applyAlignment="1">
      <alignment vertical="center"/>
    </xf>
    <xf numFmtId="1" fontId="18" fillId="0" borderId="37" xfId="0" applyNumberFormat="1" applyFont="1" applyBorder="1"/>
    <xf numFmtId="0" fontId="18" fillId="0" borderId="11" xfId="0" applyFont="1" applyBorder="1" applyAlignment="1">
      <alignment wrapText="1"/>
    </xf>
    <xf numFmtId="0" fontId="18" fillId="0" borderId="9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1" fontId="18" fillId="0" borderId="10" xfId="0" applyNumberFormat="1" applyFont="1" applyBorder="1" applyAlignment="1">
      <alignment vertical="center"/>
    </xf>
    <xf numFmtId="0" fontId="18" fillId="0" borderId="13" xfId="0" applyFont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1" fontId="18" fillId="6" borderId="71" xfId="0" applyNumberFormat="1" applyFont="1" applyFill="1" applyBorder="1" applyAlignment="1">
      <alignment wrapText="1"/>
    </xf>
    <xf numFmtId="1" fontId="18" fillId="7" borderId="71" xfId="0" applyNumberFormat="1" applyFont="1" applyFill="1" applyBorder="1" applyAlignment="1">
      <alignment vertical="center"/>
    </xf>
    <xf numFmtId="0" fontId="18" fillId="7" borderId="69" xfId="0" applyFont="1" applyFill="1" applyBorder="1" applyAlignment="1">
      <alignment vertical="center" wrapText="1"/>
    </xf>
    <xf numFmtId="0" fontId="18" fillId="7" borderId="70" xfId="0" applyFont="1" applyFill="1" applyBorder="1" applyAlignment="1">
      <alignment vertical="center" wrapText="1"/>
    </xf>
    <xf numFmtId="0" fontId="18" fillId="7" borderId="71" xfId="0" applyFont="1" applyFill="1" applyBorder="1" applyAlignment="1">
      <alignment vertical="center" wrapText="1"/>
    </xf>
    <xf numFmtId="1" fontId="18" fillId="7" borderId="69" xfId="0" applyNumberFormat="1" applyFont="1" applyFill="1" applyBorder="1" applyAlignment="1" applyProtection="1">
      <alignment vertical="center" wrapText="1"/>
      <protection locked="0"/>
    </xf>
    <xf numFmtId="1" fontId="18" fillId="7" borderId="70" xfId="0" applyNumberFormat="1" applyFont="1" applyFill="1" applyBorder="1" applyAlignment="1" applyProtection="1">
      <alignment vertical="center" wrapText="1"/>
      <protection locked="0"/>
    </xf>
    <xf numFmtId="1" fontId="18" fillId="7" borderId="71" xfId="0" applyNumberFormat="1" applyFont="1" applyFill="1" applyBorder="1" applyAlignment="1" applyProtection="1">
      <alignment vertical="center" wrapText="1"/>
      <protection locked="0"/>
    </xf>
    <xf numFmtId="1" fontId="18" fillId="3" borderId="70" xfId="0" applyNumberFormat="1" applyFont="1" applyFill="1" applyBorder="1" applyAlignment="1">
      <alignment vertical="center" wrapText="1"/>
    </xf>
    <xf numFmtId="1" fontId="18" fillId="3" borderId="71" xfId="0" applyNumberFormat="1" applyFont="1" applyFill="1" applyBorder="1" applyAlignment="1">
      <alignment vertical="center" wrapText="1"/>
    </xf>
    <xf numFmtId="0" fontId="23" fillId="3" borderId="71" xfId="0" applyFont="1" applyFill="1" applyBorder="1" applyAlignment="1">
      <alignment horizontal="center" vertical="center"/>
    </xf>
    <xf numFmtId="1" fontId="18" fillId="3" borderId="70" xfId="0" applyNumberFormat="1" applyFont="1" applyFill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1" fontId="18" fillId="0" borderId="10" xfId="0" applyNumberFormat="1" applyFont="1" applyBorder="1" applyAlignment="1">
      <alignment vertical="center" wrapText="1"/>
    </xf>
    <xf numFmtId="0" fontId="23" fillId="0" borderId="36" xfId="0" applyFont="1" applyBorder="1" applyAlignment="1">
      <alignment horizontal="center" vertical="center"/>
    </xf>
    <xf numFmtId="1" fontId="18" fillId="0" borderId="37" xfId="0" applyNumberFormat="1" applyFont="1" applyBorder="1" applyAlignment="1">
      <alignment vertical="center" wrapText="1"/>
    </xf>
    <xf numFmtId="1" fontId="18" fillId="2" borderId="36" xfId="0" applyNumberFormat="1" applyFont="1" applyFill="1" applyBorder="1" applyAlignment="1">
      <alignment vertical="center" wrapText="1"/>
    </xf>
    <xf numFmtId="0" fontId="23" fillId="5" borderId="71" xfId="0" applyFont="1" applyFill="1" applyBorder="1" applyAlignment="1">
      <alignment horizontal="center" vertical="center"/>
    </xf>
    <xf numFmtId="1" fontId="18" fillId="5" borderId="70" xfId="0" applyNumberFormat="1" applyFont="1" applyFill="1" applyBorder="1" applyAlignment="1">
      <alignment horizontal="center" vertical="center"/>
    </xf>
    <xf numFmtId="1" fontId="18" fillId="6" borderId="70" xfId="0" applyNumberFormat="1" applyFont="1" applyFill="1" applyBorder="1" applyAlignment="1">
      <alignment horizontal="center" vertical="center" wrapText="1"/>
    </xf>
    <xf numFmtId="1" fontId="18" fillId="6" borderId="71" xfId="0" applyNumberFormat="1" applyFont="1" applyFill="1" applyBorder="1" applyAlignment="1">
      <alignment horizontal="center" vertical="center" wrapText="1"/>
    </xf>
    <xf numFmtId="0" fontId="23" fillId="0" borderId="71" xfId="0" applyFont="1" applyBorder="1" applyAlignment="1">
      <alignment horizontal="center" vertical="center"/>
    </xf>
    <xf numFmtId="1" fontId="18" fillId="0" borderId="71" xfId="0" applyNumberFormat="1" applyFont="1" applyBorder="1" applyAlignment="1">
      <alignment vertical="center"/>
    </xf>
    <xf numFmtId="0" fontId="18" fillId="7" borderId="71" xfId="0" applyFont="1" applyFill="1" applyBorder="1" applyAlignment="1">
      <alignment horizontal="center" vertical="center" wrapText="1"/>
    </xf>
    <xf numFmtId="0" fontId="23" fillId="0" borderId="7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23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/>
    </xf>
    <xf numFmtId="0" fontId="13" fillId="0" borderId="56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 textRotation="90" wrapText="1"/>
    </xf>
    <xf numFmtId="0" fontId="15" fillId="0" borderId="52" xfId="0" applyFont="1" applyBorder="1" applyAlignment="1">
      <alignment horizontal="center" vertical="center" textRotation="90" wrapText="1"/>
    </xf>
    <xf numFmtId="0" fontId="15" fillId="0" borderId="53" xfId="0" applyFont="1" applyBorder="1" applyAlignment="1">
      <alignment horizontal="center" vertical="center" textRotation="90" wrapText="1"/>
    </xf>
    <xf numFmtId="0" fontId="18" fillId="0" borderId="6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7" fillId="0" borderId="10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3" fillId="0" borderId="55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 textRotation="90" wrapText="1"/>
    </xf>
    <xf numFmtId="0" fontId="15" fillId="0" borderId="64" xfId="0" applyFont="1" applyBorder="1" applyAlignment="1">
      <alignment horizontal="center" vertical="center" textRotation="90" wrapText="1"/>
    </xf>
    <xf numFmtId="0" fontId="15" fillId="0" borderId="67" xfId="0" applyFont="1" applyBorder="1" applyAlignment="1">
      <alignment horizontal="center" vertical="center" textRotation="90" wrapText="1"/>
    </xf>
    <xf numFmtId="0" fontId="11" fillId="0" borderId="38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66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11" fillId="0" borderId="33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67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1" fillId="0" borderId="68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1" xfId="0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12" fillId="0" borderId="64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44" xfId="0" applyFont="1" applyBorder="1" applyAlignment="1">
      <alignment horizontal="center" vertical="top"/>
    </xf>
    <xf numFmtId="0" fontId="12" fillId="0" borderId="28" xfId="0" applyFont="1" applyBorder="1" applyAlignment="1">
      <alignment horizontal="center" vertical="top"/>
    </xf>
    <xf numFmtId="0" fontId="12" fillId="0" borderId="25" xfId="0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0" fontId="12" fillId="0" borderId="43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44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textRotation="90" wrapText="1"/>
    </xf>
    <xf numFmtId="0" fontId="12" fillId="0" borderId="0" xfId="0" applyFont="1" applyFill="1" applyBorder="1" applyAlignment="1">
      <alignment horizontal="center" vertical="center" textRotation="90"/>
    </xf>
    <xf numFmtId="0" fontId="12" fillId="0" borderId="65" xfId="0" applyFont="1" applyBorder="1" applyAlignment="1">
      <alignment horizontal="center" vertical="top" wrapText="1"/>
    </xf>
    <xf numFmtId="0" fontId="12" fillId="0" borderId="66" xfId="0" applyFont="1" applyBorder="1" applyAlignment="1">
      <alignment horizontal="center" vertical="top" wrapText="1"/>
    </xf>
    <xf numFmtId="0" fontId="11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7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8" fillId="8" borderId="51" xfId="0" applyFont="1" applyFill="1" applyBorder="1" applyAlignment="1">
      <alignment horizontal="center" vertical="center" wrapText="1"/>
    </xf>
    <xf numFmtId="0" fontId="18" fillId="8" borderId="5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23" fillId="5" borderId="74" xfId="0" applyFont="1" applyFill="1" applyBorder="1" applyAlignment="1">
      <alignment horizontal="left" vertical="center" wrapText="1"/>
    </xf>
    <xf numFmtId="0" fontId="23" fillId="5" borderId="75" xfId="0" applyFont="1" applyFill="1" applyBorder="1" applyAlignment="1">
      <alignment horizontal="left" vertical="center" wrapText="1"/>
    </xf>
    <xf numFmtId="0" fontId="23" fillId="0" borderId="74" xfId="0" applyFont="1" applyBorder="1" applyAlignment="1">
      <alignment horizontal="right" vertical="center" wrapText="1"/>
    </xf>
    <xf numFmtId="0" fontId="23" fillId="0" borderId="75" xfId="0" applyFont="1" applyBorder="1" applyAlignment="1">
      <alignment horizontal="right" vertical="center" wrapText="1"/>
    </xf>
    <xf numFmtId="0" fontId="23" fillId="0" borderId="73" xfId="0" applyFont="1" applyBorder="1" applyAlignment="1">
      <alignment horizontal="right" vertical="center" wrapText="1"/>
    </xf>
    <xf numFmtId="0" fontId="23" fillId="3" borderId="69" xfId="0" applyFont="1" applyFill="1" applyBorder="1" applyAlignment="1">
      <alignment vertical="center" wrapText="1"/>
    </xf>
    <xf numFmtId="0" fontId="23" fillId="3" borderId="70" xfId="0" applyFont="1" applyFill="1" applyBorder="1" applyAlignment="1">
      <alignment vertical="center" wrapText="1"/>
    </xf>
    <xf numFmtId="0" fontId="23" fillId="3" borderId="72" xfId="0" applyFont="1" applyFill="1" applyBorder="1" applyAlignment="1">
      <alignment vertical="center" wrapText="1"/>
    </xf>
    <xf numFmtId="0" fontId="27" fillId="2" borderId="10" xfId="0" applyFont="1" applyFill="1" applyBorder="1" applyAlignment="1">
      <alignment vertical="center" wrapText="1"/>
    </xf>
    <xf numFmtId="0" fontId="27" fillId="2" borderId="37" xfId="0" applyFont="1" applyFill="1" applyBorder="1" applyAlignment="1">
      <alignment vertical="center" wrapText="1"/>
    </xf>
    <xf numFmtId="0" fontId="18" fillId="0" borderId="37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23" fillId="7" borderId="69" xfId="0" applyFont="1" applyFill="1" applyBorder="1" applyAlignment="1">
      <alignment horizontal="center" vertical="center" wrapText="1"/>
    </xf>
    <xf numFmtId="0" fontId="23" fillId="7" borderId="70" xfId="0" applyFont="1" applyFill="1" applyBorder="1" applyAlignment="1">
      <alignment horizontal="center" vertical="center" wrapText="1"/>
    </xf>
    <xf numFmtId="0" fontId="23" fillId="7" borderId="69" xfId="0" applyFont="1" applyFill="1" applyBorder="1" applyAlignment="1">
      <alignment wrapText="1"/>
    </xf>
    <xf numFmtId="0" fontId="23" fillId="7" borderId="70" xfId="0" applyFont="1" applyFill="1" applyBorder="1" applyAlignment="1">
      <alignment wrapText="1"/>
    </xf>
    <xf numFmtId="0" fontId="18" fillId="0" borderId="10" xfId="0" applyFont="1" applyBorder="1" applyAlignment="1">
      <alignment horizontal="center" vertical="center" wrapText="1"/>
    </xf>
    <xf numFmtId="0" fontId="23" fillId="5" borderId="69" xfId="0" applyFont="1" applyFill="1" applyBorder="1" applyAlignment="1">
      <alignment vertical="center" wrapText="1"/>
    </xf>
    <xf numFmtId="0" fontId="23" fillId="5" borderId="70" xfId="0" applyFont="1" applyFill="1" applyBorder="1" applyAlignment="1">
      <alignment vertical="center" wrapText="1"/>
    </xf>
    <xf numFmtId="0" fontId="23" fillId="5" borderId="72" xfId="0" applyFont="1" applyFill="1" applyBorder="1" applyAlignment="1">
      <alignment vertical="center" wrapText="1"/>
    </xf>
    <xf numFmtId="0" fontId="23" fillId="7" borderId="69" xfId="0" applyFont="1" applyFill="1" applyBorder="1" applyAlignment="1">
      <alignment horizontal="center" wrapText="1"/>
    </xf>
    <xf numFmtId="0" fontId="23" fillId="7" borderId="70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8" fillId="0" borderId="37" xfId="0" applyFont="1" applyBorder="1" applyAlignment="1">
      <alignment horizontal="center" wrapText="1"/>
    </xf>
    <xf numFmtId="0" fontId="23" fillId="7" borderId="74" xfId="0" applyFont="1" applyFill="1" applyBorder="1" applyAlignment="1">
      <alignment vertical="center" wrapText="1"/>
    </xf>
    <xf numFmtId="0" fontId="23" fillId="7" borderId="76" xfId="0" applyFont="1" applyFill="1" applyBorder="1" applyAlignment="1">
      <alignment vertical="center" wrapText="1"/>
    </xf>
    <xf numFmtId="0" fontId="18" fillId="7" borderId="69" xfId="0" applyFont="1" applyFill="1" applyBorder="1" applyAlignment="1">
      <alignment wrapText="1"/>
    </xf>
    <xf numFmtId="0" fontId="18" fillId="7" borderId="76" xfId="0" applyFont="1" applyFill="1" applyBorder="1" applyAlignment="1">
      <alignment wrapText="1"/>
    </xf>
    <xf numFmtId="0" fontId="18" fillId="0" borderId="10" xfId="0" applyFont="1" applyBorder="1" applyAlignment="1">
      <alignment horizont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1" fontId="25" fillId="3" borderId="26" xfId="0" applyNumberFormat="1" applyFont="1" applyFill="1" applyBorder="1" applyAlignment="1" applyProtection="1">
      <alignment horizontal="center" wrapText="1"/>
      <protection locked="0"/>
    </xf>
    <xf numFmtId="1" fontId="25" fillId="3" borderId="23" xfId="0" applyNumberFormat="1" applyFont="1" applyFill="1" applyBorder="1" applyAlignment="1" applyProtection="1">
      <alignment horizontal="center" wrapText="1"/>
      <protection locked="0"/>
    </xf>
    <xf numFmtId="1" fontId="25" fillId="3" borderId="57" xfId="0" applyNumberFormat="1" applyFont="1" applyFill="1" applyBorder="1" applyAlignment="1" applyProtection="1">
      <alignment horizontal="center" wrapText="1"/>
      <protection locked="0"/>
    </xf>
    <xf numFmtId="1" fontId="25" fillId="3" borderId="50" xfId="0" applyNumberFormat="1" applyFont="1" applyFill="1" applyBorder="1" applyAlignment="1" applyProtection="1">
      <alignment horizontal="center" wrapText="1"/>
      <protection locked="0"/>
    </xf>
    <xf numFmtId="0" fontId="25" fillId="8" borderId="51" xfId="0" applyFont="1" applyFill="1" applyBorder="1" applyAlignment="1">
      <alignment horizontal="center" vertical="center" wrapText="1"/>
    </xf>
    <xf numFmtId="0" fontId="25" fillId="8" borderId="53" xfId="0" applyFont="1" applyFill="1" applyBorder="1" applyAlignment="1">
      <alignment horizontal="center" vertical="center" wrapText="1"/>
    </xf>
    <xf numFmtId="0" fontId="20" fillId="0" borderId="64" xfId="0" applyFont="1" applyBorder="1" applyAlignment="1">
      <alignment wrapText="1"/>
    </xf>
    <xf numFmtId="1" fontId="18" fillId="4" borderId="7" xfId="0" applyNumberFormat="1" applyFont="1" applyFill="1" applyBorder="1"/>
    <xf numFmtId="1" fontId="18" fillId="4" borderId="21" xfId="0" applyNumberFormat="1" applyFont="1" applyFill="1" applyBorder="1"/>
    <xf numFmtId="1" fontId="25" fillId="4" borderId="6" xfId="0" applyNumberFormat="1" applyFont="1" applyFill="1" applyBorder="1" applyAlignment="1" applyProtection="1">
      <alignment horizontal="center" wrapText="1"/>
      <protection locked="0"/>
    </xf>
    <xf numFmtId="1" fontId="25" fillId="4" borderId="19" xfId="0" applyNumberFormat="1" applyFont="1" applyFill="1" applyBorder="1" applyAlignment="1" applyProtection="1">
      <alignment horizontal="center" wrapText="1"/>
      <protection locked="0"/>
    </xf>
    <xf numFmtId="1" fontId="23" fillId="4" borderId="26" xfId="0" applyNumberFormat="1" applyFont="1" applyFill="1" applyBorder="1" applyAlignment="1">
      <alignment horizontal="center" vertical="center"/>
    </xf>
    <xf numFmtId="1" fontId="23" fillId="4" borderId="23" xfId="0" applyNumberFormat="1" applyFont="1" applyFill="1" applyBorder="1" applyAlignment="1">
      <alignment horizontal="center" vertical="center"/>
    </xf>
    <xf numFmtId="1" fontId="24" fillId="4" borderId="26" xfId="0" applyNumberFormat="1" applyFont="1" applyFill="1" applyBorder="1" applyAlignment="1">
      <alignment horizontal="center" vertical="center"/>
    </xf>
    <xf numFmtId="1" fontId="24" fillId="4" borderId="23" xfId="0" applyNumberFormat="1" applyFont="1" applyFill="1" applyBorder="1" applyAlignment="1">
      <alignment horizontal="center" vertical="center"/>
    </xf>
    <xf numFmtId="0" fontId="23" fillId="4" borderId="61" xfId="0" applyFont="1" applyFill="1" applyBorder="1" applyAlignment="1">
      <alignment vertical="center" wrapText="1"/>
    </xf>
    <xf numFmtId="0" fontId="23" fillId="4" borderId="62" xfId="0" applyFont="1" applyFill="1" applyBorder="1" applyAlignment="1">
      <alignment vertical="center" wrapText="1"/>
    </xf>
    <xf numFmtId="0" fontId="23" fillId="4" borderId="63" xfId="0" applyFont="1" applyFill="1" applyBorder="1" applyAlignment="1">
      <alignment vertical="center" wrapText="1"/>
    </xf>
    <xf numFmtId="0" fontId="23" fillId="4" borderId="67" xfId="0" applyFont="1" applyFill="1" applyBorder="1" applyAlignment="1">
      <alignment vertical="center" wrapText="1"/>
    </xf>
    <xf numFmtId="0" fontId="23" fillId="4" borderId="2" xfId="0" applyFont="1" applyFill="1" applyBorder="1" applyAlignment="1">
      <alignment vertical="center" wrapText="1"/>
    </xf>
    <xf numFmtId="0" fontId="23" fillId="4" borderId="68" xfId="0" applyFont="1" applyFill="1" applyBorder="1" applyAlignment="1">
      <alignment vertical="center" wrapText="1"/>
    </xf>
    <xf numFmtId="0" fontId="25" fillId="4" borderId="6" xfId="0" applyFont="1" applyFill="1" applyBorder="1" applyAlignment="1">
      <alignment horizontal="center" wrapText="1"/>
    </xf>
    <xf numFmtId="0" fontId="25" fillId="4" borderId="19" xfId="0" applyFont="1" applyFill="1" applyBorder="1" applyAlignment="1">
      <alignment horizontal="center" wrapText="1"/>
    </xf>
    <xf numFmtId="0" fontId="25" fillId="4" borderId="26" xfId="0" applyFont="1" applyFill="1" applyBorder="1" applyAlignment="1">
      <alignment horizontal="center" wrapText="1"/>
    </xf>
    <xf numFmtId="0" fontId="25" fillId="4" borderId="23" xfId="0" applyFont="1" applyFill="1" applyBorder="1" applyAlignment="1">
      <alignment horizontal="center" wrapText="1"/>
    </xf>
    <xf numFmtId="0" fontId="25" fillId="4" borderId="7" xfId="0" applyFont="1" applyFill="1" applyBorder="1" applyAlignment="1">
      <alignment horizontal="center" wrapText="1"/>
    </xf>
    <xf numFmtId="0" fontId="25" fillId="4" borderId="21" xfId="0" applyFont="1" applyFill="1" applyBorder="1" applyAlignment="1">
      <alignment horizontal="center" wrapText="1"/>
    </xf>
    <xf numFmtId="1" fontId="23" fillId="4" borderId="8" xfId="0" applyNumberFormat="1" applyFont="1" applyFill="1" applyBorder="1" applyAlignment="1">
      <alignment horizontal="center" vertical="center" wrapText="1"/>
    </xf>
    <xf numFmtId="1" fontId="23" fillId="4" borderId="22" xfId="0" applyNumberFormat="1" applyFont="1" applyFill="1" applyBorder="1" applyAlignment="1">
      <alignment horizontal="center" vertical="center" wrapText="1"/>
    </xf>
    <xf numFmtId="1" fontId="23" fillId="4" borderId="26" xfId="0" applyNumberFormat="1" applyFont="1" applyFill="1" applyBorder="1" applyAlignment="1">
      <alignment horizontal="center" vertical="center" wrapText="1"/>
    </xf>
    <xf numFmtId="1" fontId="23" fillId="4" borderId="23" xfId="0" applyNumberFormat="1" applyFont="1" applyFill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0" fontId="18" fillId="0" borderId="37" xfId="0" applyFont="1" applyBorder="1" applyAlignment="1">
      <alignment wrapText="1"/>
    </xf>
    <xf numFmtId="0" fontId="18" fillId="7" borderId="70" xfId="0" applyFont="1" applyFill="1" applyBorder="1" applyAlignment="1">
      <alignment wrapText="1"/>
    </xf>
    <xf numFmtId="0" fontId="23" fillId="7" borderId="74" xfId="0" applyFont="1" applyFill="1" applyBorder="1" applyAlignment="1">
      <alignment horizontal="center" vertical="center" wrapText="1"/>
    </xf>
    <xf numFmtId="0" fontId="23" fillId="7" borderId="76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wrapText="1"/>
    </xf>
    <xf numFmtId="0" fontId="18" fillId="0" borderId="1" xfId="0" applyFont="1" applyBorder="1" applyAlignment="1">
      <alignment horizontal="center" textRotation="90" wrapText="1"/>
    </xf>
    <xf numFmtId="0" fontId="18" fillId="0" borderId="15" xfId="0" applyFont="1" applyBorder="1" applyAlignment="1">
      <alignment horizontal="center" textRotation="90" wrapText="1"/>
    </xf>
    <xf numFmtId="0" fontId="23" fillId="2" borderId="13" xfId="0" applyFont="1" applyFill="1" applyBorder="1" applyAlignment="1">
      <alignment horizontal="center" textRotation="90" wrapText="1"/>
    </xf>
    <xf numFmtId="0" fontId="23" fillId="2" borderId="1" xfId="0" applyFont="1" applyFill="1" applyBorder="1" applyAlignment="1">
      <alignment horizontal="center" textRotation="90" wrapText="1"/>
    </xf>
    <xf numFmtId="0" fontId="23" fillId="2" borderId="15" xfId="0" applyFont="1" applyFill="1" applyBorder="1" applyAlignment="1">
      <alignment horizontal="center" textRotation="90" wrapText="1"/>
    </xf>
    <xf numFmtId="0" fontId="18" fillId="2" borderId="13" xfId="0" applyFont="1" applyFill="1" applyBorder="1" applyAlignment="1">
      <alignment horizontal="center" textRotation="90" wrapText="1"/>
    </xf>
    <xf numFmtId="0" fontId="18" fillId="0" borderId="1" xfId="0" applyFont="1" applyBorder="1" applyAlignment="1">
      <alignment horizontal="center" textRotation="90"/>
    </xf>
    <xf numFmtId="0" fontId="18" fillId="0" borderId="15" xfId="0" applyFont="1" applyBorder="1" applyAlignment="1">
      <alignment horizontal="center" wrapText="1"/>
    </xf>
    <xf numFmtId="0" fontId="18" fillId="0" borderId="13" xfId="0" applyFont="1" applyBorder="1" applyAlignment="1">
      <alignment horizontal="center" wrapText="1"/>
    </xf>
    <xf numFmtId="0" fontId="18" fillId="0" borderId="6" xfId="0" applyFont="1" applyBorder="1" applyAlignment="1">
      <alignment horizontal="center" textRotation="90" wrapText="1"/>
    </xf>
    <xf numFmtId="0" fontId="18" fillId="0" borderId="7" xfId="0" applyFont="1" applyBorder="1" applyAlignment="1">
      <alignment horizontal="center" textRotation="90" wrapText="1"/>
    </xf>
    <xf numFmtId="0" fontId="18" fillId="0" borderId="13" xfId="0" applyFont="1" applyBorder="1" applyAlignment="1">
      <alignment horizontal="center" textRotation="90" wrapText="1"/>
    </xf>
    <xf numFmtId="0" fontId="18" fillId="0" borderId="19" xfId="0" applyFont="1" applyBorder="1" applyAlignment="1">
      <alignment horizontal="center" textRotation="90" wrapText="1"/>
    </xf>
    <xf numFmtId="0" fontId="18" fillId="0" borderId="21" xfId="0" applyFont="1" applyBorder="1" applyAlignment="1">
      <alignment horizontal="center" textRotation="90" wrapText="1"/>
    </xf>
    <xf numFmtId="0" fontId="18" fillId="0" borderId="77" xfId="0" applyFont="1" applyBorder="1" applyAlignment="1">
      <alignment horizontal="center" wrapText="1"/>
    </xf>
    <xf numFmtId="0" fontId="18" fillId="0" borderId="30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8" fillId="0" borderId="26" xfId="0" applyFont="1" applyBorder="1" applyAlignment="1">
      <alignment horizontal="center" wrapText="1"/>
    </xf>
    <xf numFmtId="0" fontId="18" fillId="0" borderId="7" xfId="0" applyFont="1" applyBorder="1" applyAlignment="1">
      <alignment horizontal="center" wrapText="1"/>
    </xf>
    <xf numFmtId="0" fontId="18" fillId="0" borderId="6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41" xfId="0" applyFont="1" applyBorder="1" applyAlignment="1">
      <alignment horizontal="center" wrapText="1"/>
    </xf>
    <xf numFmtId="0" fontId="18" fillId="0" borderId="43" xfId="0" applyFont="1" applyBorder="1" applyAlignment="1">
      <alignment horizontal="center" wrapText="1"/>
    </xf>
    <xf numFmtId="0" fontId="18" fillId="0" borderId="77" xfId="0" applyFont="1" applyBorder="1" applyAlignment="1">
      <alignment horizontal="center" textRotation="90" wrapText="1"/>
    </xf>
    <xf numFmtId="0" fontId="18" fillId="0" borderId="30" xfId="0" applyFont="1" applyBorder="1" applyAlignment="1">
      <alignment horizontal="center" textRotation="90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57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6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49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4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9" fillId="0" borderId="70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62" xfId="0" applyNumberFormat="1" applyFont="1" applyBorder="1" applyAlignment="1">
      <alignment horizontal="left" vertical="center"/>
    </xf>
    <xf numFmtId="0" fontId="1" fillId="0" borderId="55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1" fillId="0" borderId="40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/>
    </xf>
    <xf numFmtId="0" fontId="1" fillId="0" borderId="61" xfId="0" applyNumberFormat="1" applyFont="1" applyBorder="1" applyAlignment="1">
      <alignment horizontal="center" vertical="center" wrapText="1"/>
    </xf>
    <xf numFmtId="0" fontId="1" fillId="0" borderId="62" xfId="0" applyNumberFormat="1" applyFont="1" applyBorder="1" applyAlignment="1">
      <alignment horizontal="center" vertical="center"/>
    </xf>
    <xf numFmtId="0" fontId="1" fillId="0" borderId="55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25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26" xfId="0" applyNumberFormat="1" applyFont="1" applyBorder="1" applyAlignment="1">
      <alignment horizontal="center" vertical="center" wrapText="1"/>
    </xf>
    <xf numFmtId="0" fontId="1" fillId="0" borderId="27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3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7" xfId="0" applyNumberFormat="1" applyFont="1" applyBorder="1" applyAlignment="1">
      <alignment horizontal="left" vertical="center" wrapText="1"/>
    </xf>
    <xf numFmtId="0" fontId="17" fillId="0" borderId="57" xfId="0" applyNumberFormat="1" applyFont="1" applyBorder="1" applyAlignment="1">
      <alignment horizontal="center" vertical="center" textRotation="90" wrapText="1"/>
    </xf>
    <xf numFmtId="0" fontId="17" fillId="0" borderId="50" xfId="0" applyNumberFormat="1" applyFont="1" applyBorder="1" applyAlignment="1">
      <alignment horizontal="center" vertical="center" textRotation="90" wrapText="1"/>
    </xf>
    <xf numFmtId="0" fontId="9" fillId="0" borderId="2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5" fillId="0" borderId="38" xfId="0" applyNumberFormat="1" applyFont="1" applyBorder="1" applyAlignment="1">
      <alignment horizontal="center" vertical="center"/>
    </xf>
    <xf numFmtId="0" fontId="5" fillId="0" borderId="35" xfId="0" applyNumberFormat="1" applyFont="1" applyBorder="1" applyAlignment="1">
      <alignment horizontal="center" vertical="center"/>
    </xf>
    <xf numFmtId="0" fontId="5" fillId="0" borderId="39" xfId="0" applyNumberFormat="1" applyFont="1" applyBorder="1" applyAlignment="1">
      <alignment horizontal="center" vertical="center"/>
    </xf>
    <xf numFmtId="0" fontId="5" fillId="0" borderId="43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65" xfId="0" applyNumberFormat="1" applyFont="1" applyBorder="1" applyAlignment="1">
      <alignment horizontal="center" vertical="center"/>
    </xf>
    <xf numFmtId="0" fontId="5" fillId="0" borderId="48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68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2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/>
    </xf>
    <xf numFmtId="0" fontId="1" fillId="0" borderId="21" xfId="0" applyNumberFormat="1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left" vertical="center"/>
    </xf>
    <xf numFmtId="0" fontId="1" fillId="0" borderId="22" xfId="0" applyNumberFormat="1" applyFont="1" applyBorder="1" applyAlignment="1">
      <alignment horizontal="left" vertical="center"/>
    </xf>
    <xf numFmtId="0" fontId="1" fillId="0" borderId="23" xfId="0" applyNumberFormat="1" applyFont="1" applyBorder="1" applyAlignment="1">
      <alignment horizontal="left" vertical="center"/>
    </xf>
    <xf numFmtId="0" fontId="17" fillId="0" borderId="54" xfId="0" applyNumberFormat="1" applyFont="1" applyBorder="1" applyAlignment="1">
      <alignment horizontal="center" vertical="center" textRotation="90" wrapText="1"/>
    </xf>
    <xf numFmtId="0" fontId="17" fillId="0" borderId="48" xfId="0" applyNumberFormat="1" applyFont="1" applyBorder="1" applyAlignment="1">
      <alignment horizontal="center" vertical="center" textRotation="90" wrapText="1"/>
    </xf>
    <xf numFmtId="0" fontId="1" fillId="0" borderId="25" xfId="0" applyNumberFormat="1" applyFont="1" applyBorder="1" applyAlignment="1">
      <alignment horizontal="left" vertical="center" wrapText="1"/>
    </xf>
    <xf numFmtId="0" fontId="1" fillId="0" borderId="14" xfId="0" applyNumberFormat="1" applyFont="1" applyBorder="1" applyAlignment="1">
      <alignment horizontal="left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1" fillId="0" borderId="26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center" vertical="center" wrapText="1"/>
    </xf>
    <xf numFmtId="0" fontId="1" fillId="0" borderId="62" xfId="0" applyNumberFormat="1" applyFont="1" applyBorder="1" applyAlignment="1">
      <alignment horizontal="center" vertical="center" wrapText="1"/>
    </xf>
    <xf numFmtId="0" fontId="1" fillId="0" borderId="63" xfId="0" applyNumberFormat="1" applyFont="1" applyBorder="1" applyAlignment="1">
      <alignment horizontal="center" vertical="center" wrapText="1"/>
    </xf>
    <xf numFmtId="0" fontId="1" fillId="0" borderId="64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65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28575</xdr:colOff>
      <xdr:row>17</xdr:row>
      <xdr:rowOff>3175</xdr:rowOff>
    </xdr:from>
    <xdr:to>
      <xdr:col>22</xdr:col>
      <xdr:colOff>28575</xdr:colOff>
      <xdr:row>17</xdr:row>
      <xdr:rowOff>3175</xdr:rowOff>
    </xdr:to>
    <xdr:sp macro="" textlink="">
      <xdr:nvSpPr>
        <xdr:cNvPr id="1387" name="Line 10"/>
        <xdr:cNvSpPr>
          <a:spLocks noChangeShapeType="1"/>
        </xdr:cNvSpPr>
      </xdr:nvSpPr>
      <xdr:spPr bwMode="auto">
        <a:xfrm>
          <a:off x="3584575" y="2733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28575</xdr:colOff>
      <xdr:row>17</xdr:row>
      <xdr:rowOff>3175</xdr:rowOff>
    </xdr:from>
    <xdr:to>
      <xdr:col>23</xdr:col>
      <xdr:colOff>28575</xdr:colOff>
      <xdr:row>17</xdr:row>
      <xdr:rowOff>3175</xdr:rowOff>
    </xdr:to>
    <xdr:sp macro="" textlink="">
      <xdr:nvSpPr>
        <xdr:cNvPr id="1388" name="Line 18"/>
        <xdr:cNvSpPr>
          <a:spLocks noChangeShapeType="1"/>
        </xdr:cNvSpPr>
      </xdr:nvSpPr>
      <xdr:spPr bwMode="auto">
        <a:xfrm>
          <a:off x="3743325" y="2733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28575</xdr:colOff>
      <xdr:row>17</xdr:row>
      <xdr:rowOff>3175</xdr:rowOff>
    </xdr:from>
    <xdr:to>
      <xdr:col>48</xdr:col>
      <xdr:colOff>28575</xdr:colOff>
      <xdr:row>17</xdr:row>
      <xdr:rowOff>3175</xdr:rowOff>
    </xdr:to>
    <xdr:sp macro="" textlink="">
      <xdr:nvSpPr>
        <xdr:cNvPr id="1389" name="Line 39"/>
        <xdr:cNvSpPr>
          <a:spLocks noChangeShapeType="1"/>
        </xdr:cNvSpPr>
      </xdr:nvSpPr>
      <xdr:spPr bwMode="auto">
        <a:xfrm>
          <a:off x="7712075" y="2733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28575</xdr:colOff>
      <xdr:row>17</xdr:row>
      <xdr:rowOff>3175</xdr:rowOff>
    </xdr:from>
    <xdr:to>
      <xdr:col>49</xdr:col>
      <xdr:colOff>28575</xdr:colOff>
      <xdr:row>17</xdr:row>
      <xdr:rowOff>3175</xdr:rowOff>
    </xdr:to>
    <xdr:sp macro="" textlink="">
      <xdr:nvSpPr>
        <xdr:cNvPr id="1390" name="Line 41"/>
        <xdr:cNvSpPr>
          <a:spLocks noChangeShapeType="1"/>
        </xdr:cNvSpPr>
      </xdr:nvSpPr>
      <xdr:spPr bwMode="auto">
        <a:xfrm>
          <a:off x="7870825" y="2733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28575</xdr:colOff>
      <xdr:row>17</xdr:row>
      <xdr:rowOff>3175</xdr:rowOff>
    </xdr:from>
    <xdr:to>
      <xdr:col>50</xdr:col>
      <xdr:colOff>28575</xdr:colOff>
      <xdr:row>17</xdr:row>
      <xdr:rowOff>3175</xdr:rowOff>
    </xdr:to>
    <xdr:sp macro="" textlink="">
      <xdr:nvSpPr>
        <xdr:cNvPr id="1391" name="Line 43"/>
        <xdr:cNvSpPr>
          <a:spLocks noChangeShapeType="1"/>
        </xdr:cNvSpPr>
      </xdr:nvSpPr>
      <xdr:spPr bwMode="auto">
        <a:xfrm>
          <a:off x="8029575" y="2733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28575</xdr:colOff>
      <xdr:row>17</xdr:row>
      <xdr:rowOff>3175</xdr:rowOff>
    </xdr:from>
    <xdr:to>
      <xdr:col>51</xdr:col>
      <xdr:colOff>28575</xdr:colOff>
      <xdr:row>17</xdr:row>
      <xdr:rowOff>3175</xdr:rowOff>
    </xdr:to>
    <xdr:sp macro="" textlink="">
      <xdr:nvSpPr>
        <xdr:cNvPr id="1392" name="Line 45"/>
        <xdr:cNvSpPr>
          <a:spLocks noChangeShapeType="1"/>
        </xdr:cNvSpPr>
      </xdr:nvSpPr>
      <xdr:spPr bwMode="auto">
        <a:xfrm>
          <a:off x="8188325" y="2733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28575</xdr:colOff>
      <xdr:row>17</xdr:row>
      <xdr:rowOff>3175</xdr:rowOff>
    </xdr:from>
    <xdr:to>
      <xdr:col>52</xdr:col>
      <xdr:colOff>28575</xdr:colOff>
      <xdr:row>17</xdr:row>
      <xdr:rowOff>3175</xdr:rowOff>
    </xdr:to>
    <xdr:sp macro="" textlink="">
      <xdr:nvSpPr>
        <xdr:cNvPr id="1393" name="Line 47"/>
        <xdr:cNvSpPr>
          <a:spLocks noChangeShapeType="1"/>
        </xdr:cNvSpPr>
      </xdr:nvSpPr>
      <xdr:spPr bwMode="auto">
        <a:xfrm>
          <a:off x="8347075" y="2733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28575</xdr:colOff>
      <xdr:row>18</xdr:row>
      <xdr:rowOff>0</xdr:rowOff>
    </xdr:from>
    <xdr:to>
      <xdr:col>45</xdr:col>
      <xdr:colOff>28575</xdr:colOff>
      <xdr:row>18</xdr:row>
      <xdr:rowOff>0</xdr:rowOff>
    </xdr:to>
    <xdr:sp macro="" textlink="">
      <xdr:nvSpPr>
        <xdr:cNvPr id="1394" name="Line 48"/>
        <xdr:cNvSpPr>
          <a:spLocks noChangeShapeType="1"/>
        </xdr:cNvSpPr>
      </xdr:nvSpPr>
      <xdr:spPr bwMode="auto">
        <a:xfrm>
          <a:off x="72358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28575</xdr:colOff>
      <xdr:row>18</xdr:row>
      <xdr:rowOff>0</xdr:rowOff>
    </xdr:from>
    <xdr:to>
      <xdr:col>45</xdr:col>
      <xdr:colOff>28575</xdr:colOff>
      <xdr:row>18</xdr:row>
      <xdr:rowOff>0</xdr:rowOff>
    </xdr:to>
    <xdr:sp macro="" textlink="">
      <xdr:nvSpPr>
        <xdr:cNvPr id="1395" name="Line 49"/>
        <xdr:cNvSpPr>
          <a:spLocks noChangeShapeType="1"/>
        </xdr:cNvSpPr>
      </xdr:nvSpPr>
      <xdr:spPr bwMode="auto">
        <a:xfrm>
          <a:off x="72358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28575</xdr:colOff>
      <xdr:row>18</xdr:row>
      <xdr:rowOff>0</xdr:rowOff>
    </xdr:from>
    <xdr:to>
      <xdr:col>46</xdr:col>
      <xdr:colOff>28575</xdr:colOff>
      <xdr:row>18</xdr:row>
      <xdr:rowOff>0</xdr:rowOff>
    </xdr:to>
    <xdr:sp macro="" textlink="">
      <xdr:nvSpPr>
        <xdr:cNvPr id="1396" name="Line 50"/>
        <xdr:cNvSpPr>
          <a:spLocks noChangeShapeType="1"/>
        </xdr:cNvSpPr>
      </xdr:nvSpPr>
      <xdr:spPr bwMode="auto">
        <a:xfrm>
          <a:off x="73945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28575</xdr:colOff>
      <xdr:row>18</xdr:row>
      <xdr:rowOff>0</xdr:rowOff>
    </xdr:from>
    <xdr:to>
      <xdr:col>46</xdr:col>
      <xdr:colOff>28575</xdr:colOff>
      <xdr:row>18</xdr:row>
      <xdr:rowOff>0</xdr:rowOff>
    </xdr:to>
    <xdr:sp macro="" textlink="">
      <xdr:nvSpPr>
        <xdr:cNvPr id="1397" name="Line 51"/>
        <xdr:cNvSpPr>
          <a:spLocks noChangeShapeType="1"/>
        </xdr:cNvSpPr>
      </xdr:nvSpPr>
      <xdr:spPr bwMode="auto">
        <a:xfrm>
          <a:off x="73945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28575</xdr:colOff>
      <xdr:row>18</xdr:row>
      <xdr:rowOff>0</xdr:rowOff>
    </xdr:from>
    <xdr:to>
      <xdr:col>47</xdr:col>
      <xdr:colOff>114300</xdr:colOff>
      <xdr:row>18</xdr:row>
      <xdr:rowOff>0</xdr:rowOff>
    </xdr:to>
    <xdr:sp macro="" textlink="">
      <xdr:nvSpPr>
        <xdr:cNvPr id="1398" name="Line 54"/>
        <xdr:cNvSpPr>
          <a:spLocks noChangeShapeType="1"/>
        </xdr:cNvSpPr>
      </xdr:nvSpPr>
      <xdr:spPr bwMode="auto">
        <a:xfrm>
          <a:off x="7696200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28575</xdr:colOff>
      <xdr:row>18</xdr:row>
      <xdr:rowOff>0</xdr:rowOff>
    </xdr:from>
    <xdr:to>
      <xdr:col>47</xdr:col>
      <xdr:colOff>114300</xdr:colOff>
      <xdr:row>18</xdr:row>
      <xdr:rowOff>0</xdr:rowOff>
    </xdr:to>
    <xdr:sp macro="" textlink="">
      <xdr:nvSpPr>
        <xdr:cNvPr id="1399" name="Line 55"/>
        <xdr:cNvSpPr>
          <a:spLocks noChangeShapeType="1"/>
        </xdr:cNvSpPr>
      </xdr:nvSpPr>
      <xdr:spPr bwMode="auto">
        <a:xfrm>
          <a:off x="7696200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28575</xdr:colOff>
      <xdr:row>18</xdr:row>
      <xdr:rowOff>0</xdr:rowOff>
    </xdr:from>
    <xdr:to>
      <xdr:col>48</xdr:col>
      <xdr:colOff>114300</xdr:colOff>
      <xdr:row>18</xdr:row>
      <xdr:rowOff>0</xdr:rowOff>
    </xdr:to>
    <xdr:sp macro="" textlink="">
      <xdr:nvSpPr>
        <xdr:cNvPr id="1400" name="Line 58"/>
        <xdr:cNvSpPr>
          <a:spLocks noChangeShapeType="1"/>
        </xdr:cNvSpPr>
      </xdr:nvSpPr>
      <xdr:spPr bwMode="auto">
        <a:xfrm>
          <a:off x="7858125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28575</xdr:colOff>
      <xdr:row>18</xdr:row>
      <xdr:rowOff>0</xdr:rowOff>
    </xdr:from>
    <xdr:to>
      <xdr:col>48</xdr:col>
      <xdr:colOff>114300</xdr:colOff>
      <xdr:row>18</xdr:row>
      <xdr:rowOff>0</xdr:rowOff>
    </xdr:to>
    <xdr:sp macro="" textlink="">
      <xdr:nvSpPr>
        <xdr:cNvPr id="1401" name="Line 59"/>
        <xdr:cNvSpPr>
          <a:spLocks noChangeShapeType="1"/>
        </xdr:cNvSpPr>
      </xdr:nvSpPr>
      <xdr:spPr bwMode="auto">
        <a:xfrm>
          <a:off x="7858125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28575</xdr:colOff>
      <xdr:row>18</xdr:row>
      <xdr:rowOff>0</xdr:rowOff>
    </xdr:from>
    <xdr:to>
      <xdr:col>22</xdr:col>
      <xdr:colOff>28575</xdr:colOff>
      <xdr:row>18</xdr:row>
      <xdr:rowOff>0</xdr:rowOff>
    </xdr:to>
    <xdr:sp macro="" textlink="">
      <xdr:nvSpPr>
        <xdr:cNvPr id="1402" name="Line 68"/>
        <xdr:cNvSpPr>
          <a:spLocks noChangeShapeType="1"/>
        </xdr:cNvSpPr>
      </xdr:nvSpPr>
      <xdr:spPr bwMode="auto">
        <a:xfrm>
          <a:off x="35845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28575</xdr:colOff>
      <xdr:row>18</xdr:row>
      <xdr:rowOff>0</xdr:rowOff>
    </xdr:from>
    <xdr:to>
      <xdr:col>22</xdr:col>
      <xdr:colOff>28575</xdr:colOff>
      <xdr:row>18</xdr:row>
      <xdr:rowOff>0</xdr:rowOff>
    </xdr:to>
    <xdr:sp macro="" textlink="">
      <xdr:nvSpPr>
        <xdr:cNvPr id="1403" name="Line 69"/>
        <xdr:cNvSpPr>
          <a:spLocks noChangeShapeType="1"/>
        </xdr:cNvSpPr>
      </xdr:nvSpPr>
      <xdr:spPr bwMode="auto">
        <a:xfrm>
          <a:off x="35845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28575</xdr:colOff>
      <xdr:row>18</xdr:row>
      <xdr:rowOff>0</xdr:rowOff>
    </xdr:from>
    <xdr:to>
      <xdr:col>23</xdr:col>
      <xdr:colOff>28575</xdr:colOff>
      <xdr:row>18</xdr:row>
      <xdr:rowOff>0</xdr:rowOff>
    </xdr:to>
    <xdr:sp macro="" textlink="">
      <xdr:nvSpPr>
        <xdr:cNvPr id="1404" name="Line 70"/>
        <xdr:cNvSpPr>
          <a:spLocks noChangeShapeType="1"/>
        </xdr:cNvSpPr>
      </xdr:nvSpPr>
      <xdr:spPr bwMode="auto">
        <a:xfrm>
          <a:off x="37433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28575</xdr:colOff>
      <xdr:row>18</xdr:row>
      <xdr:rowOff>0</xdr:rowOff>
    </xdr:from>
    <xdr:to>
      <xdr:col>23</xdr:col>
      <xdr:colOff>28575</xdr:colOff>
      <xdr:row>18</xdr:row>
      <xdr:rowOff>0</xdr:rowOff>
    </xdr:to>
    <xdr:sp macro="" textlink="">
      <xdr:nvSpPr>
        <xdr:cNvPr id="1405" name="Line 71"/>
        <xdr:cNvSpPr>
          <a:spLocks noChangeShapeType="1"/>
        </xdr:cNvSpPr>
      </xdr:nvSpPr>
      <xdr:spPr bwMode="auto">
        <a:xfrm>
          <a:off x="37433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28575</xdr:colOff>
      <xdr:row>18</xdr:row>
      <xdr:rowOff>0</xdr:rowOff>
    </xdr:from>
    <xdr:to>
      <xdr:col>49</xdr:col>
      <xdr:colOff>28575</xdr:colOff>
      <xdr:row>18</xdr:row>
      <xdr:rowOff>0</xdr:rowOff>
    </xdr:to>
    <xdr:sp macro="" textlink="">
      <xdr:nvSpPr>
        <xdr:cNvPr id="1406" name="Line 75"/>
        <xdr:cNvSpPr>
          <a:spLocks noChangeShapeType="1"/>
        </xdr:cNvSpPr>
      </xdr:nvSpPr>
      <xdr:spPr bwMode="auto">
        <a:xfrm>
          <a:off x="78708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28575</xdr:colOff>
      <xdr:row>18</xdr:row>
      <xdr:rowOff>0</xdr:rowOff>
    </xdr:from>
    <xdr:to>
      <xdr:col>49</xdr:col>
      <xdr:colOff>28575</xdr:colOff>
      <xdr:row>18</xdr:row>
      <xdr:rowOff>0</xdr:rowOff>
    </xdr:to>
    <xdr:sp macro="" textlink="">
      <xdr:nvSpPr>
        <xdr:cNvPr id="1407" name="Line 76"/>
        <xdr:cNvSpPr>
          <a:spLocks noChangeShapeType="1"/>
        </xdr:cNvSpPr>
      </xdr:nvSpPr>
      <xdr:spPr bwMode="auto">
        <a:xfrm>
          <a:off x="78708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28575</xdr:colOff>
      <xdr:row>18</xdr:row>
      <xdr:rowOff>0</xdr:rowOff>
    </xdr:from>
    <xdr:to>
      <xdr:col>50</xdr:col>
      <xdr:colOff>114300</xdr:colOff>
      <xdr:row>18</xdr:row>
      <xdr:rowOff>0</xdr:rowOff>
    </xdr:to>
    <xdr:sp macro="" textlink="">
      <xdr:nvSpPr>
        <xdr:cNvPr id="1408" name="Line 77"/>
        <xdr:cNvSpPr>
          <a:spLocks noChangeShapeType="1"/>
        </xdr:cNvSpPr>
      </xdr:nvSpPr>
      <xdr:spPr bwMode="auto">
        <a:xfrm>
          <a:off x="8181975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28575</xdr:colOff>
      <xdr:row>18</xdr:row>
      <xdr:rowOff>0</xdr:rowOff>
    </xdr:from>
    <xdr:to>
      <xdr:col>50</xdr:col>
      <xdr:colOff>114300</xdr:colOff>
      <xdr:row>18</xdr:row>
      <xdr:rowOff>0</xdr:rowOff>
    </xdr:to>
    <xdr:sp macro="" textlink="">
      <xdr:nvSpPr>
        <xdr:cNvPr id="1409" name="Line 78"/>
        <xdr:cNvSpPr>
          <a:spLocks noChangeShapeType="1"/>
        </xdr:cNvSpPr>
      </xdr:nvSpPr>
      <xdr:spPr bwMode="auto">
        <a:xfrm>
          <a:off x="8181975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28575</xdr:colOff>
      <xdr:row>18</xdr:row>
      <xdr:rowOff>0</xdr:rowOff>
    </xdr:from>
    <xdr:to>
      <xdr:col>51</xdr:col>
      <xdr:colOff>114300</xdr:colOff>
      <xdr:row>18</xdr:row>
      <xdr:rowOff>0</xdr:rowOff>
    </xdr:to>
    <xdr:sp macro="" textlink="">
      <xdr:nvSpPr>
        <xdr:cNvPr id="1410" name="Line 79"/>
        <xdr:cNvSpPr>
          <a:spLocks noChangeShapeType="1"/>
        </xdr:cNvSpPr>
      </xdr:nvSpPr>
      <xdr:spPr bwMode="auto">
        <a:xfrm>
          <a:off x="8343900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28575</xdr:colOff>
      <xdr:row>18</xdr:row>
      <xdr:rowOff>0</xdr:rowOff>
    </xdr:from>
    <xdr:to>
      <xdr:col>51</xdr:col>
      <xdr:colOff>114300</xdr:colOff>
      <xdr:row>18</xdr:row>
      <xdr:rowOff>0</xdr:rowOff>
    </xdr:to>
    <xdr:sp macro="" textlink="">
      <xdr:nvSpPr>
        <xdr:cNvPr id="1411" name="Line 80"/>
        <xdr:cNvSpPr>
          <a:spLocks noChangeShapeType="1"/>
        </xdr:cNvSpPr>
      </xdr:nvSpPr>
      <xdr:spPr bwMode="auto">
        <a:xfrm>
          <a:off x="8343900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28575</xdr:colOff>
      <xdr:row>18</xdr:row>
      <xdr:rowOff>0</xdr:rowOff>
    </xdr:from>
    <xdr:to>
      <xdr:col>54</xdr:col>
      <xdr:colOff>114300</xdr:colOff>
      <xdr:row>18</xdr:row>
      <xdr:rowOff>0</xdr:rowOff>
    </xdr:to>
    <xdr:sp macro="" textlink="">
      <xdr:nvSpPr>
        <xdr:cNvPr id="1412" name="Line 81"/>
        <xdr:cNvSpPr>
          <a:spLocks noChangeShapeType="1"/>
        </xdr:cNvSpPr>
      </xdr:nvSpPr>
      <xdr:spPr bwMode="auto">
        <a:xfrm>
          <a:off x="8505825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28575</xdr:colOff>
      <xdr:row>18</xdr:row>
      <xdr:rowOff>0</xdr:rowOff>
    </xdr:from>
    <xdr:to>
      <xdr:col>54</xdr:col>
      <xdr:colOff>114300</xdr:colOff>
      <xdr:row>18</xdr:row>
      <xdr:rowOff>0</xdr:rowOff>
    </xdr:to>
    <xdr:sp macro="" textlink="">
      <xdr:nvSpPr>
        <xdr:cNvPr id="1413" name="Line 82"/>
        <xdr:cNvSpPr>
          <a:spLocks noChangeShapeType="1"/>
        </xdr:cNvSpPr>
      </xdr:nvSpPr>
      <xdr:spPr bwMode="auto">
        <a:xfrm>
          <a:off x="8505825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28575</xdr:colOff>
      <xdr:row>18</xdr:row>
      <xdr:rowOff>0</xdr:rowOff>
    </xdr:from>
    <xdr:to>
      <xdr:col>44</xdr:col>
      <xdr:colOff>28575</xdr:colOff>
      <xdr:row>18</xdr:row>
      <xdr:rowOff>0</xdr:rowOff>
    </xdr:to>
    <xdr:sp macro="" textlink="">
      <xdr:nvSpPr>
        <xdr:cNvPr id="1414" name="Line 100"/>
        <xdr:cNvSpPr>
          <a:spLocks noChangeShapeType="1"/>
        </xdr:cNvSpPr>
      </xdr:nvSpPr>
      <xdr:spPr bwMode="auto">
        <a:xfrm>
          <a:off x="70770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28575</xdr:colOff>
      <xdr:row>18</xdr:row>
      <xdr:rowOff>0</xdr:rowOff>
    </xdr:from>
    <xdr:to>
      <xdr:col>44</xdr:col>
      <xdr:colOff>28575</xdr:colOff>
      <xdr:row>18</xdr:row>
      <xdr:rowOff>0</xdr:rowOff>
    </xdr:to>
    <xdr:sp macro="" textlink="">
      <xdr:nvSpPr>
        <xdr:cNvPr id="1415" name="Line 101"/>
        <xdr:cNvSpPr>
          <a:spLocks noChangeShapeType="1"/>
        </xdr:cNvSpPr>
      </xdr:nvSpPr>
      <xdr:spPr bwMode="auto">
        <a:xfrm>
          <a:off x="70770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28575</xdr:colOff>
      <xdr:row>18</xdr:row>
      <xdr:rowOff>0</xdr:rowOff>
    </xdr:from>
    <xdr:to>
      <xdr:col>47</xdr:col>
      <xdr:colOff>28575</xdr:colOff>
      <xdr:row>18</xdr:row>
      <xdr:rowOff>0</xdr:rowOff>
    </xdr:to>
    <xdr:sp macro="" textlink="">
      <xdr:nvSpPr>
        <xdr:cNvPr id="1416" name="Line 102"/>
        <xdr:cNvSpPr>
          <a:spLocks noChangeShapeType="1"/>
        </xdr:cNvSpPr>
      </xdr:nvSpPr>
      <xdr:spPr bwMode="auto">
        <a:xfrm>
          <a:off x="75533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28575</xdr:colOff>
      <xdr:row>18</xdr:row>
      <xdr:rowOff>0</xdr:rowOff>
    </xdr:from>
    <xdr:to>
      <xdr:col>47</xdr:col>
      <xdr:colOff>28575</xdr:colOff>
      <xdr:row>18</xdr:row>
      <xdr:rowOff>0</xdr:rowOff>
    </xdr:to>
    <xdr:sp macro="" textlink="">
      <xdr:nvSpPr>
        <xdr:cNvPr id="1417" name="Line 103"/>
        <xdr:cNvSpPr>
          <a:spLocks noChangeShapeType="1"/>
        </xdr:cNvSpPr>
      </xdr:nvSpPr>
      <xdr:spPr bwMode="auto">
        <a:xfrm>
          <a:off x="75533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28575</xdr:colOff>
      <xdr:row>18</xdr:row>
      <xdr:rowOff>0</xdr:rowOff>
    </xdr:from>
    <xdr:to>
      <xdr:col>48</xdr:col>
      <xdr:colOff>28575</xdr:colOff>
      <xdr:row>18</xdr:row>
      <xdr:rowOff>0</xdr:rowOff>
    </xdr:to>
    <xdr:sp macro="" textlink="">
      <xdr:nvSpPr>
        <xdr:cNvPr id="1418" name="Line 104"/>
        <xdr:cNvSpPr>
          <a:spLocks noChangeShapeType="1"/>
        </xdr:cNvSpPr>
      </xdr:nvSpPr>
      <xdr:spPr bwMode="auto">
        <a:xfrm>
          <a:off x="77120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28575</xdr:colOff>
      <xdr:row>18</xdr:row>
      <xdr:rowOff>0</xdr:rowOff>
    </xdr:from>
    <xdr:to>
      <xdr:col>48</xdr:col>
      <xdr:colOff>28575</xdr:colOff>
      <xdr:row>18</xdr:row>
      <xdr:rowOff>0</xdr:rowOff>
    </xdr:to>
    <xdr:sp macro="" textlink="">
      <xdr:nvSpPr>
        <xdr:cNvPr id="1419" name="Line 105"/>
        <xdr:cNvSpPr>
          <a:spLocks noChangeShapeType="1"/>
        </xdr:cNvSpPr>
      </xdr:nvSpPr>
      <xdr:spPr bwMode="auto">
        <a:xfrm>
          <a:off x="77120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28575</xdr:colOff>
      <xdr:row>18</xdr:row>
      <xdr:rowOff>0</xdr:rowOff>
    </xdr:from>
    <xdr:to>
      <xdr:col>49</xdr:col>
      <xdr:colOff>28575</xdr:colOff>
      <xdr:row>18</xdr:row>
      <xdr:rowOff>0</xdr:rowOff>
    </xdr:to>
    <xdr:sp macro="" textlink="">
      <xdr:nvSpPr>
        <xdr:cNvPr id="1420" name="Line 106"/>
        <xdr:cNvSpPr>
          <a:spLocks noChangeShapeType="1"/>
        </xdr:cNvSpPr>
      </xdr:nvSpPr>
      <xdr:spPr bwMode="auto">
        <a:xfrm>
          <a:off x="78708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28575</xdr:colOff>
      <xdr:row>18</xdr:row>
      <xdr:rowOff>0</xdr:rowOff>
    </xdr:from>
    <xdr:to>
      <xdr:col>49</xdr:col>
      <xdr:colOff>28575</xdr:colOff>
      <xdr:row>18</xdr:row>
      <xdr:rowOff>0</xdr:rowOff>
    </xdr:to>
    <xdr:sp macro="" textlink="">
      <xdr:nvSpPr>
        <xdr:cNvPr id="1421" name="Line 107"/>
        <xdr:cNvSpPr>
          <a:spLocks noChangeShapeType="1"/>
        </xdr:cNvSpPr>
      </xdr:nvSpPr>
      <xdr:spPr bwMode="auto">
        <a:xfrm>
          <a:off x="78708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28575</xdr:colOff>
      <xdr:row>18</xdr:row>
      <xdr:rowOff>0</xdr:rowOff>
    </xdr:from>
    <xdr:to>
      <xdr:col>50</xdr:col>
      <xdr:colOff>28575</xdr:colOff>
      <xdr:row>18</xdr:row>
      <xdr:rowOff>0</xdr:rowOff>
    </xdr:to>
    <xdr:sp macro="" textlink="">
      <xdr:nvSpPr>
        <xdr:cNvPr id="1422" name="Line 108"/>
        <xdr:cNvSpPr>
          <a:spLocks noChangeShapeType="1"/>
        </xdr:cNvSpPr>
      </xdr:nvSpPr>
      <xdr:spPr bwMode="auto">
        <a:xfrm>
          <a:off x="80295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28575</xdr:colOff>
      <xdr:row>18</xdr:row>
      <xdr:rowOff>0</xdr:rowOff>
    </xdr:from>
    <xdr:to>
      <xdr:col>50</xdr:col>
      <xdr:colOff>28575</xdr:colOff>
      <xdr:row>18</xdr:row>
      <xdr:rowOff>0</xdr:rowOff>
    </xdr:to>
    <xdr:sp macro="" textlink="">
      <xdr:nvSpPr>
        <xdr:cNvPr id="1423" name="Line 109"/>
        <xdr:cNvSpPr>
          <a:spLocks noChangeShapeType="1"/>
        </xdr:cNvSpPr>
      </xdr:nvSpPr>
      <xdr:spPr bwMode="auto">
        <a:xfrm>
          <a:off x="80295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28575</xdr:colOff>
      <xdr:row>18</xdr:row>
      <xdr:rowOff>0</xdr:rowOff>
    </xdr:from>
    <xdr:to>
      <xdr:col>51</xdr:col>
      <xdr:colOff>114300</xdr:colOff>
      <xdr:row>18</xdr:row>
      <xdr:rowOff>0</xdr:rowOff>
    </xdr:to>
    <xdr:sp macro="" textlink="">
      <xdr:nvSpPr>
        <xdr:cNvPr id="1424" name="Line 110"/>
        <xdr:cNvSpPr>
          <a:spLocks noChangeShapeType="1"/>
        </xdr:cNvSpPr>
      </xdr:nvSpPr>
      <xdr:spPr bwMode="auto">
        <a:xfrm>
          <a:off x="8343900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28575</xdr:colOff>
      <xdr:row>18</xdr:row>
      <xdr:rowOff>0</xdr:rowOff>
    </xdr:from>
    <xdr:to>
      <xdr:col>51</xdr:col>
      <xdr:colOff>114300</xdr:colOff>
      <xdr:row>18</xdr:row>
      <xdr:rowOff>0</xdr:rowOff>
    </xdr:to>
    <xdr:sp macro="" textlink="">
      <xdr:nvSpPr>
        <xdr:cNvPr id="1425" name="Line 111"/>
        <xdr:cNvSpPr>
          <a:spLocks noChangeShapeType="1"/>
        </xdr:cNvSpPr>
      </xdr:nvSpPr>
      <xdr:spPr bwMode="auto">
        <a:xfrm>
          <a:off x="8343900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28575</xdr:colOff>
      <xdr:row>18</xdr:row>
      <xdr:rowOff>0</xdr:rowOff>
    </xdr:from>
    <xdr:to>
      <xdr:col>54</xdr:col>
      <xdr:colOff>114300</xdr:colOff>
      <xdr:row>18</xdr:row>
      <xdr:rowOff>0</xdr:rowOff>
    </xdr:to>
    <xdr:sp macro="" textlink="">
      <xdr:nvSpPr>
        <xdr:cNvPr id="1426" name="Line 112"/>
        <xdr:cNvSpPr>
          <a:spLocks noChangeShapeType="1"/>
        </xdr:cNvSpPr>
      </xdr:nvSpPr>
      <xdr:spPr bwMode="auto">
        <a:xfrm>
          <a:off x="8505825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28575</xdr:colOff>
      <xdr:row>18</xdr:row>
      <xdr:rowOff>0</xdr:rowOff>
    </xdr:from>
    <xdr:to>
      <xdr:col>54</xdr:col>
      <xdr:colOff>114300</xdr:colOff>
      <xdr:row>18</xdr:row>
      <xdr:rowOff>0</xdr:rowOff>
    </xdr:to>
    <xdr:sp macro="" textlink="">
      <xdr:nvSpPr>
        <xdr:cNvPr id="1427" name="Line 113"/>
        <xdr:cNvSpPr>
          <a:spLocks noChangeShapeType="1"/>
        </xdr:cNvSpPr>
      </xdr:nvSpPr>
      <xdr:spPr bwMode="auto">
        <a:xfrm>
          <a:off x="8505825" y="29813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28575</xdr:colOff>
      <xdr:row>18</xdr:row>
      <xdr:rowOff>0</xdr:rowOff>
    </xdr:from>
    <xdr:to>
      <xdr:col>46</xdr:col>
      <xdr:colOff>28575</xdr:colOff>
      <xdr:row>18</xdr:row>
      <xdr:rowOff>0</xdr:rowOff>
    </xdr:to>
    <xdr:sp macro="" textlink="">
      <xdr:nvSpPr>
        <xdr:cNvPr id="1428" name="Line 114"/>
        <xdr:cNvSpPr>
          <a:spLocks noChangeShapeType="1"/>
        </xdr:cNvSpPr>
      </xdr:nvSpPr>
      <xdr:spPr bwMode="auto">
        <a:xfrm>
          <a:off x="73945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28575</xdr:colOff>
      <xdr:row>18</xdr:row>
      <xdr:rowOff>0</xdr:rowOff>
    </xdr:from>
    <xdr:to>
      <xdr:col>46</xdr:col>
      <xdr:colOff>28575</xdr:colOff>
      <xdr:row>18</xdr:row>
      <xdr:rowOff>0</xdr:rowOff>
    </xdr:to>
    <xdr:sp macro="" textlink="">
      <xdr:nvSpPr>
        <xdr:cNvPr id="1429" name="Line 115"/>
        <xdr:cNvSpPr>
          <a:spLocks noChangeShapeType="1"/>
        </xdr:cNvSpPr>
      </xdr:nvSpPr>
      <xdr:spPr bwMode="auto">
        <a:xfrm>
          <a:off x="73945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28575</xdr:colOff>
      <xdr:row>18</xdr:row>
      <xdr:rowOff>0</xdr:rowOff>
    </xdr:from>
    <xdr:to>
      <xdr:col>44</xdr:col>
      <xdr:colOff>28575</xdr:colOff>
      <xdr:row>18</xdr:row>
      <xdr:rowOff>0</xdr:rowOff>
    </xdr:to>
    <xdr:sp macro="" textlink="">
      <xdr:nvSpPr>
        <xdr:cNvPr id="1430" name="Line 116"/>
        <xdr:cNvSpPr>
          <a:spLocks noChangeShapeType="1"/>
        </xdr:cNvSpPr>
      </xdr:nvSpPr>
      <xdr:spPr bwMode="auto">
        <a:xfrm>
          <a:off x="70770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28575</xdr:colOff>
      <xdr:row>18</xdr:row>
      <xdr:rowOff>0</xdr:rowOff>
    </xdr:from>
    <xdr:to>
      <xdr:col>44</xdr:col>
      <xdr:colOff>28575</xdr:colOff>
      <xdr:row>18</xdr:row>
      <xdr:rowOff>0</xdr:rowOff>
    </xdr:to>
    <xdr:sp macro="" textlink="">
      <xdr:nvSpPr>
        <xdr:cNvPr id="1431" name="Line 117"/>
        <xdr:cNvSpPr>
          <a:spLocks noChangeShapeType="1"/>
        </xdr:cNvSpPr>
      </xdr:nvSpPr>
      <xdr:spPr bwMode="auto">
        <a:xfrm>
          <a:off x="707707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28575</xdr:colOff>
      <xdr:row>18</xdr:row>
      <xdr:rowOff>0</xdr:rowOff>
    </xdr:from>
    <xdr:to>
      <xdr:col>45</xdr:col>
      <xdr:colOff>28575</xdr:colOff>
      <xdr:row>18</xdr:row>
      <xdr:rowOff>0</xdr:rowOff>
    </xdr:to>
    <xdr:sp macro="" textlink="">
      <xdr:nvSpPr>
        <xdr:cNvPr id="1432" name="Line 118"/>
        <xdr:cNvSpPr>
          <a:spLocks noChangeShapeType="1"/>
        </xdr:cNvSpPr>
      </xdr:nvSpPr>
      <xdr:spPr bwMode="auto">
        <a:xfrm>
          <a:off x="72358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28575</xdr:colOff>
      <xdr:row>18</xdr:row>
      <xdr:rowOff>0</xdr:rowOff>
    </xdr:from>
    <xdr:to>
      <xdr:col>45</xdr:col>
      <xdr:colOff>28575</xdr:colOff>
      <xdr:row>18</xdr:row>
      <xdr:rowOff>0</xdr:rowOff>
    </xdr:to>
    <xdr:sp macro="" textlink="">
      <xdr:nvSpPr>
        <xdr:cNvPr id="1433" name="Line 119"/>
        <xdr:cNvSpPr>
          <a:spLocks noChangeShapeType="1"/>
        </xdr:cNvSpPr>
      </xdr:nvSpPr>
      <xdr:spPr bwMode="auto">
        <a:xfrm>
          <a:off x="7235825" y="2968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8"/>
  <sheetViews>
    <sheetView view="pageBreakPreview" zoomScale="140" zoomScaleSheetLayoutView="140" workbookViewId="0">
      <selection activeCell="D25" sqref="D25:P26"/>
    </sheetView>
  </sheetViews>
  <sheetFormatPr defaultColWidth="2.140625" defaultRowHeight="9" x14ac:dyDescent="0.15"/>
  <cols>
    <col min="1" max="1" width="3.28515625" style="3" customWidth="1"/>
    <col min="2" max="55" width="2.42578125" style="3" customWidth="1"/>
    <col min="56" max="56" width="3.28515625" style="3" customWidth="1"/>
    <col min="57" max="57" width="3.7109375" style="3" customWidth="1"/>
    <col min="58" max="58" width="4" style="3" customWidth="1"/>
    <col min="59" max="59" width="3.7109375" style="3" customWidth="1"/>
    <col min="60" max="60" width="5.42578125" style="3" customWidth="1"/>
    <col min="61" max="61" width="5.28515625" style="3" customWidth="1"/>
    <col min="62" max="65" width="2.140625" style="3" customWidth="1"/>
    <col min="66" max="66" width="2.140625" style="3" hidden="1" customWidth="1"/>
    <col min="67" max="68" width="2.140625" style="3" customWidth="1"/>
    <col min="69" max="69" width="4.28515625" style="3" customWidth="1"/>
    <col min="70" max="16384" width="2.140625" style="3"/>
  </cols>
  <sheetData>
    <row r="1" spans="1:61" s="2" customFormat="1" ht="15" customHeight="1" x14ac:dyDescent="0.3">
      <c r="A1" s="423" t="s">
        <v>78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3"/>
      <c r="T1" s="423"/>
      <c r="U1" s="423"/>
      <c r="V1" s="423"/>
      <c r="W1" s="423"/>
      <c r="X1" s="423"/>
      <c r="Y1" s="423"/>
      <c r="Z1" s="423"/>
      <c r="AA1" s="423"/>
      <c r="AB1" s="423"/>
      <c r="AC1" s="423"/>
      <c r="AD1" s="423"/>
      <c r="AE1" s="423"/>
      <c r="AF1" s="423"/>
      <c r="AG1" s="423"/>
      <c r="AH1" s="423"/>
      <c r="AI1" s="423"/>
      <c r="AJ1" s="423"/>
      <c r="AK1" s="423"/>
      <c r="AL1" s="423"/>
      <c r="AM1" s="423"/>
      <c r="AN1" s="423"/>
      <c r="AO1" s="423"/>
      <c r="AP1" s="423"/>
      <c r="AQ1" s="423"/>
      <c r="AR1" s="423"/>
      <c r="AS1" s="423"/>
      <c r="AT1" s="423"/>
      <c r="AU1" s="423"/>
      <c r="AV1" s="423"/>
      <c r="AW1" s="423"/>
      <c r="AX1" s="423"/>
      <c r="AY1" s="423"/>
      <c r="AZ1" s="423"/>
      <c r="BA1" s="423"/>
      <c r="BB1" s="423"/>
      <c r="BC1" s="423"/>
      <c r="BD1" s="423"/>
      <c r="BE1" s="423"/>
      <c r="BF1" s="423"/>
    </row>
    <row r="2" spans="1:61" ht="16.5" customHeight="1" x14ac:dyDescent="0.3">
      <c r="A2" s="423" t="s">
        <v>132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  <c r="U2" s="423"/>
      <c r="V2" s="423"/>
      <c r="W2" s="423"/>
      <c r="X2" s="423"/>
      <c r="Y2" s="423"/>
      <c r="Z2" s="423"/>
      <c r="AA2" s="423"/>
      <c r="AB2" s="423"/>
      <c r="AC2" s="423"/>
      <c r="AD2" s="423"/>
      <c r="AE2" s="423"/>
      <c r="AF2" s="423"/>
      <c r="AG2" s="423"/>
      <c r="AH2" s="423"/>
      <c r="AI2" s="423"/>
      <c r="AJ2" s="423"/>
      <c r="AK2" s="423"/>
      <c r="AL2" s="423"/>
      <c r="AM2" s="423"/>
      <c r="AN2" s="423"/>
      <c r="AO2" s="423"/>
      <c r="AP2" s="423"/>
      <c r="AQ2" s="423"/>
      <c r="AR2" s="423"/>
      <c r="AS2" s="423"/>
      <c r="AT2" s="423"/>
      <c r="AU2" s="423"/>
      <c r="AV2" s="423"/>
      <c r="AW2" s="423"/>
      <c r="AX2" s="423"/>
      <c r="AY2" s="423"/>
      <c r="AZ2" s="423"/>
      <c r="BA2" s="423"/>
      <c r="BB2" s="423"/>
      <c r="BC2" s="423"/>
      <c r="BD2" s="423"/>
    </row>
    <row r="3" spans="1:61" ht="12.75" customHeight="1" x14ac:dyDescent="0.2">
      <c r="C3" s="426" t="s">
        <v>94</v>
      </c>
      <c r="D3" s="426"/>
      <c r="E3" s="426"/>
      <c r="F3" s="426"/>
      <c r="G3" s="426"/>
      <c r="H3" s="426"/>
      <c r="P3" s="425" t="s">
        <v>0</v>
      </c>
      <c r="Q3" s="42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425"/>
      <c r="AC3" s="425"/>
      <c r="AD3" s="425"/>
      <c r="AE3" s="425"/>
      <c r="AF3" s="425"/>
      <c r="AG3" s="425"/>
      <c r="AH3" s="425"/>
      <c r="AI3" s="425"/>
      <c r="AJ3" s="424" t="s">
        <v>95</v>
      </c>
      <c r="AK3" s="424"/>
      <c r="AL3" s="424"/>
      <c r="AM3" s="424"/>
      <c r="AN3" s="424"/>
      <c r="AO3" s="424"/>
      <c r="AP3" s="424"/>
      <c r="AQ3" s="424"/>
      <c r="AR3" s="424"/>
      <c r="AS3" s="424"/>
      <c r="AT3" s="424"/>
      <c r="AU3" s="424"/>
      <c r="AV3" s="424"/>
      <c r="AW3" s="424"/>
      <c r="AX3" s="424"/>
      <c r="AY3" s="424"/>
      <c r="AZ3" s="424"/>
      <c r="BA3" s="424"/>
      <c r="BB3" s="424"/>
      <c r="BC3" s="424"/>
      <c r="BD3" s="424"/>
    </row>
    <row r="4" spans="1:61" ht="11.25" customHeight="1" x14ac:dyDescent="0.2">
      <c r="C4" s="427" t="s">
        <v>101</v>
      </c>
      <c r="D4" s="427"/>
      <c r="E4" s="427"/>
      <c r="F4" s="427"/>
      <c r="G4" s="427"/>
      <c r="H4" s="427"/>
      <c r="P4" s="425"/>
      <c r="Q4" s="425"/>
      <c r="R4" s="425"/>
      <c r="S4" s="425"/>
      <c r="T4" s="425"/>
      <c r="U4" s="425"/>
      <c r="V4" s="425"/>
      <c r="W4" s="425"/>
      <c r="X4" s="425"/>
      <c r="Y4" s="425"/>
      <c r="Z4" s="425"/>
      <c r="AA4" s="425"/>
      <c r="AB4" s="425"/>
      <c r="AC4" s="425"/>
      <c r="AD4" s="425"/>
      <c r="AE4" s="425"/>
      <c r="AF4" s="425"/>
      <c r="AG4" s="425"/>
      <c r="AH4" s="425"/>
      <c r="AI4" s="425"/>
      <c r="AJ4" s="419" t="s">
        <v>100</v>
      </c>
      <c r="AK4" s="424"/>
      <c r="AL4" s="424"/>
      <c r="AM4" s="424"/>
      <c r="AN4" s="424"/>
      <c r="AO4" s="424"/>
      <c r="AP4" s="424"/>
      <c r="AQ4" s="424"/>
      <c r="AR4" s="424"/>
      <c r="AS4" s="424"/>
      <c r="AT4" s="424"/>
      <c r="AU4" s="424"/>
      <c r="AV4" s="424"/>
      <c r="AW4" s="424"/>
      <c r="AX4" s="424"/>
      <c r="AY4" s="424"/>
      <c r="AZ4" s="424"/>
      <c r="BA4" s="424"/>
      <c r="BB4" s="424"/>
      <c r="BC4" s="424"/>
      <c r="BD4" s="424"/>
      <c r="BE4" s="1"/>
      <c r="BF4" s="1"/>
      <c r="BG4" s="1"/>
      <c r="BH4" s="1"/>
      <c r="BI4" s="1"/>
    </row>
    <row r="5" spans="1:61" ht="12.75" customHeight="1" x14ac:dyDescent="0.2">
      <c r="A5" s="6"/>
      <c r="B5" s="6"/>
      <c r="C5" s="6"/>
      <c r="D5" s="6"/>
      <c r="E5" s="6"/>
      <c r="F5" s="6"/>
      <c r="G5" s="6"/>
      <c r="H5" s="6"/>
      <c r="I5" s="6"/>
      <c r="J5" s="5"/>
      <c r="K5" s="7"/>
      <c r="L5" s="5"/>
      <c r="M5" s="5"/>
      <c r="N5" s="5"/>
      <c r="O5" s="422" t="s">
        <v>113</v>
      </c>
      <c r="P5" s="422"/>
      <c r="Q5" s="422"/>
      <c r="R5" s="422"/>
      <c r="S5" s="422"/>
      <c r="T5" s="422"/>
      <c r="U5" s="422"/>
      <c r="V5" s="422"/>
      <c r="W5" s="422"/>
      <c r="X5" s="422"/>
      <c r="Y5" s="422"/>
      <c r="Z5" s="422"/>
      <c r="AA5" s="422"/>
      <c r="AB5" s="422"/>
      <c r="AC5" s="422"/>
      <c r="AD5" s="422"/>
      <c r="AE5" s="422"/>
      <c r="AF5" s="422"/>
      <c r="AG5" s="422"/>
      <c r="AH5" s="422"/>
      <c r="AI5" s="422"/>
      <c r="AJ5" s="419" t="s">
        <v>133</v>
      </c>
      <c r="AK5" s="419"/>
      <c r="AL5" s="419"/>
      <c r="AM5" s="419"/>
      <c r="AN5" s="419"/>
      <c r="AO5" s="419"/>
      <c r="AP5" s="419"/>
      <c r="AQ5" s="419"/>
      <c r="AR5" s="419"/>
      <c r="AS5" s="419"/>
      <c r="AT5" s="419"/>
      <c r="AU5" s="419"/>
      <c r="AV5" s="419"/>
      <c r="AW5" s="419"/>
      <c r="AX5" s="419"/>
      <c r="AY5" s="419"/>
      <c r="AZ5" s="419"/>
      <c r="BA5" s="419"/>
      <c r="BB5" s="419"/>
      <c r="BC5" s="419"/>
      <c r="BD5" s="419"/>
      <c r="BE5" s="8"/>
      <c r="BF5" s="8"/>
      <c r="BG5" s="8"/>
      <c r="BH5" s="8"/>
      <c r="BI5" s="8"/>
    </row>
    <row r="6" spans="1:61" ht="15" customHeight="1" x14ac:dyDescent="0.2">
      <c r="A6" s="419" t="s">
        <v>102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21" t="s">
        <v>261</v>
      </c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  <c r="AC6" s="421"/>
      <c r="AD6" s="421"/>
      <c r="AE6" s="421"/>
      <c r="AF6" s="421"/>
      <c r="AG6" s="421"/>
      <c r="AH6" s="421"/>
      <c r="AI6" s="421"/>
      <c r="AJ6" s="92" t="s">
        <v>128</v>
      </c>
      <c r="AK6" s="91"/>
      <c r="AL6" s="91"/>
      <c r="AM6" s="91"/>
      <c r="AN6" s="91"/>
      <c r="AO6" s="91"/>
      <c r="AP6" s="91"/>
      <c r="AQ6" s="91"/>
      <c r="AR6" s="415" t="s">
        <v>82</v>
      </c>
      <c r="AS6" s="415"/>
      <c r="AT6" s="415"/>
      <c r="AU6" s="415"/>
      <c r="AV6" s="415"/>
      <c r="AW6" s="415"/>
      <c r="AX6" s="415"/>
      <c r="AY6" s="415"/>
      <c r="AZ6" s="415"/>
      <c r="BA6" s="415"/>
      <c r="BB6" s="415"/>
      <c r="BC6" s="415"/>
      <c r="BD6" s="415"/>
      <c r="BE6" s="9"/>
      <c r="BF6" s="9"/>
      <c r="BG6" s="9"/>
      <c r="BH6" s="9"/>
      <c r="BI6" s="9"/>
    </row>
    <row r="7" spans="1:61" ht="17.25" customHeight="1" x14ac:dyDescent="0.2">
      <c r="A7" s="10" t="s">
        <v>1</v>
      </c>
      <c r="B7" s="45"/>
      <c r="C7" s="7" t="s">
        <v>1</v>
      </c>
      <c r="D7" s="416"/>
      <c r="E7" s="416"/>
      <c r="F7" s="416"/>
      <c r="G7" s="417" t="s">
        <v>134</v>
      </c>
      <c r="H7" s="417"/>
      <c r="I7" s="417"/>
      <c r="J7" s="46"/>
      <c r="K7" s="47"/>
      <c r="L7" s="47"/>
      <c r="M7" s="47"/>
      <c r="N7" s="418" t="s">
        <v>172</v>
      </c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20" t="s">
        <v>2</v>
      </c>
      <c r="AK7" s="420"/>
      <c r="AL7" s="420"/>
      <c r="AM7" s="420"/>
      <c r="AN7" s="420"/>
      <c r="AO7" s="420"/>
      <c r="AP7" s="415" t="s">
        <v>3</v>
      </c>
      <c r="AQ7" s="415"/>
      <c r="AR7" s="415"/>
      <c r="AS7" s="415"/>
      <c r="AT7" s="415"/>
      <c r="AU7" s="415"/>
      <c r="AV7" s="415"/>
      <c r="AW7" s="415"/>
      <c r="AX7" s="415"/>
      <c r="AY7" s="415"/>
      <c r="AZ7" s="415"/>
      <c r="BA7" s="415"/>
      <c r="BB7" s="415"/>
      <c r="BC7" s="415"/>
      <c r="BD7" s="415"/>
      <c r="BE7" s="5"/>
      <c r="BF7" s="5"/>
      <c r="BG7" s="5"/>
      <c r="BH7" s="5"/>
      <c r="BI7" s="5"/>
    </row>
    <row r="8" spans="1:61" ht="17.25" customHeight="1" x14ac:dyDescent="0.2">
      <c r="A8" s="10"/>
      <c r="B8" s="5"/>
      <c r="C8" s="104"/>
      <c r="D8" s="5"/>
      <c r="E8" s="5"/>
      <c r="F8" s="5"/>
      <c r="G8" s="104"/>
      <c r="H8" s="104"/>
      <c r="I8" s="104"/>
      <c r="J8" s="46"/>
      <c r="K8" s="47"/>
      <c r="L8" s="47"/>
      <c r="M8" s="47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06"/>
      <c r="AK8" s="106"/>
      <c r="AL8" s="106"/>
      <c r="AM8" s="106"/>
      <c r="AN8" s="106"/>
      <c r="AO8" s="106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5"/>
      <c r="BF8" s="5"/>
      <c r="BG8" s="5"/>
      <c r="BH8" s="5"/>
      <c r="BI8" s="5"/>
    </row>
    <row r="9" spans="1:61" ht="18.75" customHeight="1" thickBo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6" t="s">
        <v>4</v>
      </c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11"/>
      <c r="BI9" s="5"/>
    </row>
    <row r="10" spans="1:61" ht="18.75" customHeight="1" x14ac:dyDescent="0.15">
      <c r="A10" s="5"/>
      <c r="B10" s="372" t="s">
        <v>173</v>
      </c>
      <c r="C10" s="352" t="s">
        <v>6</v>
      </c>
      <c r="D10" s="353"/>
      <c r="E10" s="353"/>
      <c r="F10" s="354"/>
      <c r="G10" s="115">
        <v>29</v>
      </c>
      <c r="H10" s="352" t="s">
        <v>7</v>
      </c>
      <c r="I10" s="353"/>
      <c r="J10" s="354"/>
      <c r="K10" s="115">
        <v>27</v>
      </c>
      <c r="L10" s="352" t="s">
        <v>8</v>
      </c>
      <c r="M10" s="353"/>
      <c r="N10" s="353"/>
      <c r="O10" s="354"/>
      <c r="P10" s="370" t="s">
        <v>9</v>
      </c>
      <c r="Q10" s="353"/>
      <c r="R10" s="353"/>
      <c r="S10" s="371"/>
      <c r="T10" s="120">
        <v>29</v>
      </c>
      <c r="U10" s="370" t="s">
        <v>10</v>
      </c>
      <c r="V10" s="353"/>
      <c r="W10" s="371"/>
      <c r="X10" s="120">
        <v>26</v>
      </c>
      <c r="Y10" s="370" t="s">
        <v>11</v>
      </c>
      <c r="Z10" s="353"/>
      <c r="AA10" s="371"/>
      <c r="AB10" s="120">
        <v>23</v>
      </c>
      <c r="AC10" s="370" t="s">
        <v>12</v>
      </c>
      <c r="AD10" s="353"/>
      <c r="AE10" s="353"/>
      <c r="AF10" s="371"/>
      <c r="AG10" s="120">
        <v>30</v>
      </c>
      <c r="AH10" s="370" t="s">
        <v>13</v>
      </c>
      <c r="AI10" s="353"/>
      <c r="AJ10" s="371"/>
      <c r="AK10" s="120">
        <v>27</v>
      </c>
      <c r="AL10" s="370" t="s">
        <v>14</v>
      </c>
      <c r="AM10" s="353"/>
      <c r="AN10" s="353"/>
      <c r="AO10" s="371"/>
      <c r="AP10" s="352" t="s">
        <v>15</v>
      </c>
      <c r="AQ10" s="353"/>
      <c r="AR10" s="353"/>
      <c r="AS10" s="354"/>
      <c r="AT10" s="115">
        <v>29</v>
      </c>
      <c r="AU10" s="352" t="s">
        <v>16</v>
      </c>
      <c r="AV10" s="353"/>
      <c r="AW10" s="354"/>
      <c r="AX10" s="115">
        <v>27</v>
      </c>
      <c r="AY10" s="352" t="s">
        <v>17</v>
      </c>
      <c r="AZ10" s="353"/>
      <c r="BA10" s="353"/>
      <c r="BB10" s="354"/>
      <c r="BC10" s="355" t="s">
        <v>173</v>
      </c>
      <c r="BD10" s="5"/>
      <c r="BE10" s="5"/>
      <c r="BF10" s="5"/>
      <c r="BG10" s="5"/>
      <c r="BH10" s="11"/>
      <c r="BI10" s="5"/>
    </row>
    <row r="11" spans="1:61" ht="12.75" customHeight="1" x14ac:dyDescent="0.15">
      <c r="A11" s="5"/>
      <c r="B11" s="373"/>
      <c r="C11" s="48">
        <v>1</v>
      </c>
      <c r="D11" s="49">
        <v>8</v>
      </c>
      <c r="E11" s="49">
        <v>15</v>
      </c>
      <c r="F11" s="53">
        <v>22</v>
      </c>
      <c r="G11" s="108" t="s">
        <v>18</v>
      </c>
      <c r="H11" s="48">
        <v>6</v>
      </c>
      <c r="I11" s="49">
        <v>13</v>
      </c>
      <c r="J11" s="53">
        <v>20</v>
      </c>
      <c r="K11" s="108" t="s">
        <v>19</v>
      </c>
      <c r="L11" s="48">
        <v>3</v>
      </c>
      <c r="M11" s="49">
        <v>10</v>
      </c>
      <c r="N11" s="49">
        <v>17</v>
      </c>
      <c r="O11" s="116">
        <v>24</v>
      </c>
      <c r="P11" s="51">
        <v>1</v>
      </c>
      <c r="Q11" s="52">
        <v>8</v>
      </c>
      <c r="R11" s="49">
        <v>15</v>
      </c>
      <c r="S11" s="52">
        <v>22</v>
      </c>
      <c r="T11" s="121" t="s">
        <v>20</v>
      </c>
      <c r="U11" s="52">
        <v>5</v>
      </c>
      <c r="V11" s="49">
        <v>12</v>
      </c>
      <c r="W11" s="52">
        <v>19</v>
      </c>
      <c r="X11" s="121" t="s">
        <v>21</v>
      </c>
      <c r="Y11" s="52">
        <v>2</v>
      </c>
      <c r="Z11" s="49">
        <v>9</v>
      </c>
      <c r="AA11" s="52">
        <v>16</v>
      </c>
      <c r="AB11" s="121" t="s">
        <v>22</v>
      </c>
      <c r="AC11" s="52">
        <v>2</v>
      </c>
      <c r="AD11" s="49">
        <v>9</v>
      </c>
      <c r="AE11" s="52">
        <v>16</v>
      </c>
      <c r="AF11" s="50">
        <v>23</v>
      </c>
      <c r="AG11" s="121" t="s">
        <v>23</v>
      </c>
      <c r="AH11" s="51">
        <v>6</v>
      </c>
      <c r="AI11" s="52">
        <v>13</v>
      </c>
      <c r="AJ11" s="50">
        <v>20</v>
      </c>
      <c r="AK11" s="121" t="s">
        <v>24</v>
      </c>
      <c r="AL11" s="51">
        <v>4</v>
      </c>
      <c r="AM11" s="52">
        <v>11</v>
      </c>
      <c r="AN11" s="49">
        <v>18</v>
      </c>
      <c r="AO11" s="52">
        <v>25</v>
      </c>
      <c r="AP11" s="48">
        <v>1</v>
      </c>
      <c r="AQ11" s="52">
        <v>8</v>
      </c>
      <c r="AR11" s="49">
        <v>15</v>
      </c>
      <c r="AS11" s="116">
        <v>22</v>
      </c>
      <c r="AT11" s="108" t="s">
        <v>25</v>
      </c>
      <c r="AU11" s="124">
        <v>6</v>
      </c>
      <c r="AV11" s="49">
        <v>13</v>
      </c>
      <c r="AW11" s="116">
        <v>20</v>
      </c>
      <c r="AX11" s="108" t="s">
        <v>26</v>
      </c>
      <c r="AY11" s="124">
        <v>3</v>
      </c>
      <c r="AZ11" s="49">
        <v>10</v>
      </c>
      <c r="BA11" s="52">
        <v>17</v>
      </c>
      <c r="BB11" s="53">
        <v>24</v>
      </c>
      <c r="BC11" s="356"/>
      <c r="BD11" s="5"/>
      <c r="BE11" s="5"/>
      <c r="BF11" s="5"/>
      <c r="BG11" s="5"/>
      <c r="BH11" s="11"/>
      <c r="BI11" s="5"/>
    </row>
    <row r="12" spans="1:61" ht="12.75" customHeight="1" x14ac:dyDescent="0.15">
      <c r="A12" s="5"/>
      <c r="B12" s="373"/>
      <c r="C12" s="54"/>
      <c r="D12" s="55"/>
      <c r="E12" s="55"/>
      <c r="F12" s="59"/>
      <c r="G12" s="58">
        <v>5</v>
      </c>
      <c r="H12" s="54"/>
      <c r="I12" s="55"/>
      <c r="J12" s="59"/>
      <c r="K12" s="58">
        <v>2</v>
      </c>
      <c r="L12" s="54"/>
      <c r="M12" s="55"/>
      <c r="N12" s="55"/>
      <c r="O12" s="117"/>
      <c r="P12" s="57"/>
      <c r="Q12" s="58"/>
      <c r="R12" s="55"/>
      <c r="S12" s="58"/>
      <c r="T12" s="122">
        <v>4</v>
      </c>
      <c r="U12" s="58"/>
      <c r="V12" s="55"/>
      <c r="W12" s="58"/>
      <c r="X12" s="122">
        <v>1</v>
      </c>
      <c r="Y12" s="58"/>
      <c r="Z12" s="55"/>
      <c r="AA12" s="58"/>
      <c r="AB12" s="122">
        <v>1</v>
      </c>
      <c r="AC12" s="58"/>
      <c r="AD12" s="55"/>
      <c r="AE12" s="58"/>
      <c r="AF12" s="56"/>
      <c r="AG12" s="122">
        <v>5</v>
      </c>
      <c r="AH12" s="57"/>
      <c r="AI12" s="58"/>
      <c r="AJ12" s="56"/>
      <c r="AK12" s="122">
        <v>3</v>
      </c>
      <c r="AL12" s="57"/>
      <c r="AM12" s="58"/>
      <c r="AN12" s="55"/>
      <c r="AO12" s="58"/>
      <c r="AP12" s="54"/>
      <c r="AQ12" s="58"/>
      <c r="AR12" s="55"/>
      <c r="AS12" s="117"/>
      <c r="AT12" s="58">
        <v>5</v>
      </c>
      <c r="AU12" s="125"/>
      <c r="AV12" s="55"/>
      <c r="AW12" s="117"/>
      <c r="AX12" s="58">
        <v>2</v>
      </c>
      <c r="AY12" s="125"/>
      <c r="AZ12" s="55"/>
      <c r="BA12" s="58"/>
      <c r="BB12" s="59"/>
      <c r="BC12" s="356"/>
      <c r="BD12" s="5"/>
      <c r="BE12" s="5"/>
      <c r="BF12" s="5"/>
      <c r="BG12" s="5"/>
      <c r="BH12" s="11"/>
      <c r="BI12" s="5"/>
    </row>
    <row r="13" spans="1:61" s="12" customFormat="1" ht="15.75" customHeight="1" thickBot="1" x14ac:dyDescent="0.2">
      <c r="A13" s="412"/>
      <c r="B13" s="374"/>
      <c r="C13" s="60">
        <v>7</v>
      </c>
      <c r="D13" s="61">
        <v>14</v>
      </c>
      <c r="E13" s="61">
        <v>21</v>
      </c>
      <c r="F13" s="65">
        <v>28</v>
      </c>
      <c r="G13" s="64" t="s">
        <v>19</v>
      </c>
      <c r="H13" s="60">
        <v>12</v>
      </c>
      <c r="I13" s="61">
        <v>19</v>
      </c>
      <c r="J13" s="65">
        <v>26</v>
      </c>
      <c r="K13" s="64" t="s">
        <v>27</v>
      </c>
      <c r="L13" s="60">
        <v>9</v>
      </c>
      <c r="M13" s="61">
        <v>16</v>
      </c>
      <c r="N13" s="61">
        <v>23</v>
      </c>
      <c r="O13" s="118">
        <v>30</v>
      </c>
      <c r="P13" s="63">
        <v>7</v>
      </c>
      <c r="Q13" s="64">
        <v>14</v>
      </c>
      <c r="R13" s="61">
        <v>21</v>
      </c>
      <c r="S13" s="64">
        <v>28</v>
      </c>
      <c r="T13" s="123" t="s">
        <v>21</v>
      </c>
      <c r="U13" s="64">
        <v>11</v>
      </c>
      <c r="V13" s="61">
        <v>18</v>
      </c>
      <c r="W13" s="64">
        <v>25</v>
      </c>
      <c r="X13" s="123" t="s">
        <v>22</v>
      </c>
      <c r="Y13" s="64">
        <v>8</v>
      </c>
      <c r="Z13" s="61">
        <v>15</v>
      </c>
      <c r="AA13" s="64">
        <v>22</v>
      </c>
      <c r="AB13" s="123" t="s">
        <v>23</v>
      </c>
      <c r="AC13" s="64">
        <v>8</v>
      </c>
      <c r="AD13" s="61">
        <v>15</v>
      </c>
      <c r="AE13" s="64">
        <v>22</v>
      </c>
      <c r="AF13" s="62">
        <v>29</v>
      </c>
      <c r="AG13" s="123" t="s">
        <v>24</v>
      </c>
      <c r="AH13" s="63">
        <v>12</v>
      </c>
      <c r="AI13" s="64">
        <v>19</v>
      </c>
      <c r="AJ13" s="62">
        <v>26</v>
      </c>
      <c r="AK13" s="123" t="s">
        <v>28</v>
      </c>
      <c r="AL13" s="63">
        <v>10</v>
      </c>
      <c r="AM13" s="64">
        <v>17</v>
      </c>
      <c r="AN13" s="61">
        <v>24</v>
      </c>
      <c r="AO13" s="64">
        <v>31</v>
      </c>
      <c r="AP13" s="60">
        <v>7</v>
      </c>
      <c r="AQ13" s="64">
        <v>14</v>
      </c>
      <c r="AR13" s="61">
        <v>21</v>
      </c>
      <c r="AS13" s="118">
        <v>28</v>
      </c>
      <c r="AT13" s="64" t="s">
        <v>26</v>
      </c>
      <c r="AU13" s="126">
        <v>12</v>
      </c>
      <c r="AV13" s="61">
        <v>19</v>
      </c>
      <c r="AW13" s="118">
        <v>26</v>
      </c>
      <c r="AX13" s="119" t="s">
        <v>29</v>
      </c>
      <c r="AY13" s="126">
        <v>9</v>
      </c>
      <c r="AZ13" s="61">
        <v>16</v>
      </c>
      <c r="BA13" s="64">
        <v>23</v>
      </c>
      <c r="BB13" s="65">
        <v>31</v>
      </c>
      <c r="BC13" s="357"/>
      <c r="BD13" s="412"/>
      <c r="BE13" s="411"/>
      <c r="BF13" s="411"/>
      <c r="BG13" s="411"/>
      <c r="BH13" s="411"/>
      <c r="BI13" s="410"/>
    </row>
    <row r="14" spans="1:61" s="12" customFormat="1" ht="12" customHeight="1" thickBot="1" x14ac:dyDescent="0.2">
      <c r="A14" s="412"/>
      <c r="B14" s="127"/>
      <c r="C14" s="110">
        <v>1</v>
      </c>
      <c r="D14" s="110">
        <v>2</v>
      </c>
      <c r="E14" s="110">
        <v>3</v>
      </c>
      <c r="F14" s="110">
        <v>4</v>
      </c>
      <c r="G14" s="110">
        <v>5</v>
      </c>
      <c r="H14" s="110">
        <v>6</v>
      </c>
      <c r="I14" s="110">
        <v>7</v>
      </c>
      <c r="J14" s="110">
        <v>8</v>
      </c>
      <c r="K14" s="110">
        <v>9</v>
      </c>
      <c r="L14" s="110">
        <v>10</v>
      </c>
      <c r="M14" s="110">
        <v>11</v>
      </c>
      <c r="N14" s="110">
        <v>12</v>
      </c>
      <c r="O14" s="110">
        <v>13</v>
      </c>
      <c r="P14" s="110">
        <v>14</v>
      </c>
      <c r="Q14" s="110">
        <v>15</v>
      </c>
      <c r="R14" s="110">
        <v>16</v>
      </c>
      <c r="S14" s="110">
        <v>17</v>
      </c>
      <c r="T14" s="110">
        <v>18</v>
      </c>
      <c r="U14" s="110">
        <v>19</v>
      </c>
      <c r="V14" s="110">
        <v>20</v>
      </c>
      <c r="W14" s="110">
        <v>21</v>
      </c>
      <c r="X14" s="110">
        <v>22</v>
      </c>
      <c r="Y14" s="110">
        <v>23</v>
      </c>
      <c r="Z14" s="110">
        <v>24</v>
      </c>
      <c r="AA14" s="110">
        <v>25</v>
      </c>
      <c r="AB14" s="110">
        <v>26</v>
      </c>
      <c r="AC14" s="110">
        <v>27</v>
      </c>
      <c r="AD14" s="110">
        <v>28</v>
      </c>
      <c r="AE14" s="110">
        <v>29</v>
      </c>
      <c r="AF14" s="110">
        <v>30</v>
      </c>
      <c r="AG14" s="110">
        <v>31</v>
      </c>
      <c r="AH14" s="110">
        <v>32</v>
      </c>
      <c r="AI14" s="110">
        <v>33</v>
      </c>
      <c r="AJ14" s="110">
        <v>34</v>
      </c>
      <c r="AK14" s="110">
        <v>35</v>
      </c>
      <c r="AL14" s="110">
        <v>36</v>
      </c>
      <c r="AM14" s="110">
        <v>37</v>
      </c>
      <c r="AN14" s="110">
        <v>38</v>
      </c>
      <c r="AO14" s="110">
        <v>39</v>
      </c>
      <c r="AP14" s="110">
        <v>40</v>
      </c>
      <c r="AQ14" s="110">
        <v>41</v>
      </c>
      <c r="AR14" s="110">
        <v>42</v>
      </c>
      <c r="AS14" s="110">
        <v>43</v>
      </c>
      <c r="AT14" s="110">
        <v>44</v>
      </c>
      <c r="AU14" s="110">
        <v>45</v>
      </c>
      <c r="AV14" s="110">
        <v>46</v>
      </c>
      <c r="AW14" s="110">
        <v>47</v>
      </c>
      <c r="AX14" s="110">
        <v>48</v>
      </c>
      <c r="AY14" s="110">
        <v>49</v>
      </c>
      <c r="AZ14" s="110">
        <v>50</v>
      </c>
      <c r="BA14" s="110">
        <v>51</v>
      </c>
      <c r="BB14" s="113">
        <v>52</v>
      </c>
      <c r="BC14" s="127"/>
      <c r="BD14" s="412"/>
      <c r="BE14" s="411"/>
      <c r="BF14" s="411"/>
      <c r="BG14" s="411"/>
      <c r="BH14" s="411"/>
      <c r="BI14" s="410"/>
    </row>
    <row r="15" spans="1:61" ht="15.75" customHeight="1" thickBot="1" x14ac:dyDescent="0.2">
      <c r="A15" s="109"/>
      <c r="B15" s="127">
        <v>1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2" t="s">
        <v>103</v>
      </c>
      <c r="V15" s="112" t="s">
        <v>103</v>
      </c>
      <c r="W15" s="112" t="s">
        <v>103</v>
      </c>
      <c r="X15" s="112" t="s">
        <v>103</v>
      </c>
      <c r="Y15" s="112" t="s">
        <v>104</v>
      </c>
      <c r="Z15" s="112" t="s">
        <v>104</v>
      </c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2"/>
      <c r="AP15" s="112"/>
      <c r="AQ15" s="112"/>
      <c r="AR15" s="112"/>
      <c r="AS15" s="112" t="s">
        <v>103</v>
      </c>
      <c r="AT15" s="112" t="s">
        <v>103</v>
      </c>
      <c r="AU15" s="112" t="s">
        <v>103</v>
      </c>
      <c r="AV15" s="112" t="s">
        <v>104</v>
      </c>
      <c r="AW15" s="112" t="s">
        <v>104</v>
      </c>
      <c r="AX15" s="112" t="s">
        <v>104</v>
      </c>
      <c r="AY15" s="112" t="s">
        <v>104</v>
      </c>
      <c r="AZ15" s="112" t="s">
        <v>104</v>
      </c>
      <c r="BA15" s="112" t="s">
        <v>104</v>
      </c>
      <c r="BB15" s="114" t="s">
        <v>104</v>
      </c>
      <c r="BC15" s="127">
        <v>1</v>
      </c>
      <c r="BD15" s="109"/>
    </row>
    <row r="16" spans="1:61" ht="11.25" customHeight="1" thickBot="1" x14ac:dyDescent="0.2">
      <c r="A16" s="109"/>
      <c r="B16" s="127">
        <v>2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2" t="s">
        <v>103</v>
      </c>
      <c r="V16" s="112" t="s">
        <v>103</v>
      </c>
      <c r="W16" s="112" t="s">
        <v>103</v>
      </c>
      <c r="X16" s="112" t="s">
        <v>103</v>
      </c>
      <c r="Y16" s="112" t="s">
        <v>104</v>
      </c>
      <c r="Z16" s="112" t="s">
        <v>104</v>
      </c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2"/>
      <c r="AP16" s="112"/>
      <c r="AQ16" s="112"/>
      <c r="AR16" s="112"/>
      <c r="AS16" s="112" t="s">
        <v>103</v>
      </c>
      <c r="AT16" s="112" t="s">
        <v>103</v>
      </c>
      <c r="AU16" s="112" t="s">
        <v>103</v>
      </c>
      <c r="AV16" s="112" t="s">
        <v>104</v>
      </c>
      <c r="AW16" s="112" t="s">
        <v>104</v>
      </c>
      <c r="AX16" s="112" t="s">
        <v>104</v>
      </c>
      <c r="AY16" s="112" t="s">
        <v>104</v>
      </c>
      <c r="AZ16" s="112" t="s">
        <v>104</v>
      </c>
      <c r="BA16" s="112" t="s">
        <v>104</v>
      </c>
      <c r="BB16" s="114" t="s">
        <v>104</v>
      </c>
      <c r="BC16" s="127">
        <v>2</v>
      </c>
      <c r="BD16" s="109"/>
    </row>
    <row r="17" spans="1:56" ht="12" customHeight="1" thickBot="1" x14ac:dyDescent="0.2">
      <c r="A17" s="109"/>
      <c r="B17" s="127">
        <v>3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2"/>
      <c r="T17" s="111"/>
      <c r="U17" s="112" t="s">
        <v>103</v>
      </c>
      <c r="V17" s="112" t="s">
        <v>103</v>
      </c>
      <c r="W17" s="112" t="s">
        <v>103</v>
      </c>
      <c r="X17" s="112" t="s">
        <v>103</v>
      </c>
      <c r="Y17" s="112" t="s">
        <v>104</v>
      </c>
      <c r="Z17" s="112" t="s">
        <v>104</v>
      </c>
      <c r="AA17" s="111"/>
      <c r="AB17" s="111"/>
      <c r="AC17" s="111"/>
      <c r="AD17" s="111"/>
      <c r="AE17" s="111"/>
      <c r="AF17" s="111"/>
      <c r="AG17" s="111"/>
      <c r="AH17" s="111"/>
      <c r="AI17" s="112"/>
      <c r="AJ17" s="112"/>
      <c r="AK17" s="112"/>
      <c r="AL17" s="111"/>
      <c r="AM17" s="111"/>
      <c r="AN17" s="111"/>
      <c r="AO17" s="112"/>
      <c r="AP17" s="112" t="s">
        <v>103</v>
      </c>
      <c r="AQ17" s="112" t="s">
        <v>103</v>
      </c>
      <c r="AR17" s="112" t="s">
        <v>30</v>
      </c>
      <c r="AS17" s="112" t="s">
        <v>30</v>
      </c>
      <c r="AT17" s="112" t="s">
        <v>30</v>
      </c>
      <c r="AU17" s="112" t="s">
        <v>30</v>
      </c>
      <c r="AV17" s="112" t="s">
        <v>104</v>
      </c>
      <c r="AW17" s="112" t="s">
        <v>104</v>
      </c>
      <c r="AX17" s="112" t="s">
        <v>104</v>
      </c>
      <c r="AY17" s="112" t="s">
        <v>104</v>
      </c>
      <c r="AZ17" s="112" t="s">
        <v>104</v>
      </c>
      <c r="BA17" s="112" t="s">
        <v>104</v>
      </c>
      <c r="BB17" s="114" t="s">
        <v>104</v>
      </c>
      <c r="BC17" s="127">
        <v>3</v>
      </c>
      <c r="BD17" s="109"/>
    </row>
    <row r="18" spans="1:56" ht="12" customHeight="1" thickBot="1" x14ac:dyDescent="0.2">
      <c r="A18" s="109"/>
      <c r="B18" s="127">
        <v>4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2" t="s">
        <v>103</v>
      </c>
      <c r="V18" s="112" t="s">
        <v>103</v>
      </c>
      <c r="W18" s="112" t="s">
        <v>103</v>
      </c>
      <c r="X18" s="112" t="s">
        <v>103</v>
      </c>
      <c r="Y18" s="112" t="s">
        <v>104</v>
      </c>
      <c r="Z18" s="112" t="s">
        <v>104</v>
      </c>
      <c r="AA18" s="112"/>
      <c r="AB18" s="112"/>
      <c r="AC18" s="112"/>
      <c r="AD18" s="112"/>
      <c r="AE18" s="112"/>
      <c r="AF18" s="112"/>
      <c r="AG18" s="112" t="s">
        <v>103</v>
      </c>
      <c r="AH18" s="112" t="s">
        <v>103</v>
      </c>
      <c r="AI18" s="112" t="s">
        <v>31</v>
      </c>
      <c r="AJ18" s="112" t="s">
        <v>31</v>
      </c>
      <c r="AK18" s="112" t="s">
        <v>31</v>
      </c>
      <c r="AL18" s="112" t="s">
        <v>31</v>
      </c>
      <c r="AM18" s="112" t="s">
        <v>105</v>
      </c>
      <c r="AN18" s="112" t="s">
        <v>105</v>
      </c>
      <c r="AO18" s="112" t="s">
        <v>105</v>
      </c>
      <c r="AP18" s="112" t="s">
        <v>105</v>
      </c>
      <c r="AQ18" s="112" t="s">
        <v>105</v>
      </c>
      <c r="AR18" s="112" t="s">
        <v>105</v>
      </c>
      <c r="AS18" s="112" t="s">
        <v>105</v>
      </c>
      <c r="AT18" s="112" t="s">
        <v>105</v>
      </c>
      <c r="AU18" s="112" t="s">
        <v>104</v>
      </c>
      <c r="AV18" s="112" t="s">
        <v>104</v>
      </c>
      <c r="AW18" s="112" t="s">
        <v>104</v>
      </c>
      <c r="AX18" s="112" t="s">
        <v>104</v>
      </c>
      <c r="AY18" s="112" t="s">
        <v>104</v>
      </c>
      <c r="AZ18" s="112" t="s">
        <v>104</v>
      </c>
      <c r="BA18" s="112" t="s">
        <v>104</v>
      </c>
      <c r="BB18" s="114" t="s">
        <v>104</v>
      </c>
      <c r="BC18" s="127">
        <v>4</v>
      </c>
      <c r="BD18" s="109"/>
    </row>
    <row r="19" spans="1:56" ht="10.5" x14ac:dyDescent="0.2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7"/>
      <c r="BA19" s="67"/>
      <c r="BB19" s="67"/>
      <c r="BC19" s="67"/>
      <c r="BD19" s="66"/>
    </row>
    <row r="20" spans="1:56" ht="13.5" customHeight="1" x14ac:dyDescent="0.15">
      <c r="AZ20" s="13"/>
      <c r="BA20" s="13"/>
      <c r="BB20" s="13"/>
      <c r="BC20" s="13"/>
    </row>
    <row r="22" spans="1:56" ht="9.75" thickBot="1" x14ac:dyDescent="0.2"/>
    <row r="23" spans="1:56" ht="12.75" x14ac:dyDescent="0.2">
      <c r="B23" s="358" t="s">
        <v>121</v>
      </c>
      <c r="C23" s="359"/>
      <c r="D23" s="359"/>
      <c r="E23" s="359"/>
      <c r="F23" s="359"/>
      <c r="G23" s="359"/>
      <c r="H23" s="359"/>
      <c r="I23" s="359"/>
      <c r="J23" s="359"/>
      <c r="K23" s="359"/>
      <c r="L23" s="359"/>
      <c r="M23" s="359"/>
      <c r="N23" s="359"/>
      <c r="O23" s="359"/>
      <c r="P23" s="360"/>
      <c r="Q23" s="88"/>
      <c r="R23" s="107"/>
      <c r="S23" s="392" t="s">
        <v>122</v>
      </c>
      <c r="T23" s="393"/>
      <c r="U23" s="393"/>
      <c r="V23" s="393"/>
      <c r="W23" s="393"/>
      <c r="X23" s="393"/>
      <c r="Y23" s="393"/>
      <c r="Z23" s="393"/>
      <c r="AA23" s="393"/>
      <c r="AB23" s="393"/>
      <c r="AC23" s="393"/>
      <c r="AD23" s="393"/>
      <c r="AE23" s="393"/>
      <c r="AF23" s="393"/>
      <c r="AG23" s="393"/>
      <c r="AH23" s="393"/>
      <c r="AI23" s="393"/>
      <c r="AJ23" s="393"/>
      <c r="AK23" s="393"/>
      <c r="AL23" s="393"/>
      <c r="AM23" s="393"/>
      <c r="AN23" s="393"/>
      <c r="AO23" s="393"/>
      <c r="AP23" s="394"/>
    </row>
    <row r="24" spans="1:56" ht="13.5" thickBot="1" x14ac:dyDescent="0.25">
      <c r="B24" s="344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61"/>
      <c r="Q24" s="88"/>
      <c r="R24" s="107"/>
      <c r="S24" s="395"/>
      <c r="T24" s="396"/>
      <c r="U24" s="396"/>
      <c r="V24" s="396"/>
      <c r="W24" s="396"/>
      <c r="X24" s="396"/>
      <c r="Y24" s="396"/>
      <c r="Z24" s="396"/>
      <c r="AA24" s="396"/>
      <c r="AB24" s="396"/>
      <c r="AC24" s="396"/>
      <c r="AD24" s="396"/>
      <c r="AE24" s="396"/>
      <c r="AF24" s="396"/>
      <c r="AG24" s="396"/>
      <c r="AH24" s="396"/>
      <c r="AI24" s="396"/>
      <c r="AJ24" s="396"/>
      <c r="AK24" s="396"/>
      <c r="AL24" s="396"/>
      <c r="AM24" s="396"/>
      <c r="AN24" s="396"/>
      <c r="AO24" s="396"/>
      <c r="AP24" s="397"/>
    </row>
    <row r="25" spans="1:56" ht="11.25" customHeight="1" x14ac:dyDescent="0.15">
      <c r="B25" s="362"/>
      <c r="C25" s="363"/>
      <c r="D25" s="366" t="s">
        <v>74</v>
      </c>
      <c r="E25" s="366"/>
      <c r="F25" s="366"/>
      <c r="G25" s="366"/>
      <c r="H25" s="366"/>
      <c r="I25" s="366"/>
      <c r="J25" s="366"/>
      <c r="K25" s="366"/>
      <c r="L25" s="366"/>
      <c r="M25" s="366"/>
      <c r="N25" s="366"/>
      <c r="O25" s="366"/>
      <c r="P25" s="367"/>
      <c r="Q25" s="89"/>
      <c r="S25" s="398" t="s">
        <v>5</v>
      </c>
      <c r="T25" s="399"/>
      <c r="U25" s="400"/>
      <c r="V25" s="404" t="s">
        <v>123</v>
      </c>
      <c r="W25" s="405"/>
      <c r="X25" s="406"/>
      <c r="Y25" s="404" t="s">
        <v>75</v>
      </c>
      <c r="Z25" s="405"/>
      <c r="AA25" s="406"/>
      <c r="AB25" s="404" t="s">
        <v>124</v>
      </c>
      <c r="AC25" s="405"/>
      <c r="AD25" s="406"/>
      <c r="AE25" s="404" t="s">
        <v>171</v>
      </c>
      <c r="AF25" s="405"/>
      <c r="AG25" s="406"/>
      <c r="AH25" s="404" t="s">
        <v>174</v>
      </c>
      <c r="AI25" s="405"/>
      <c r="AJ25" s="406"/>
      <c r="AK25" s="404" t="s">
        <v>32</v>
      </c>
      <c r="AL25" s="405"/>
      <c r="AM25" s="406"/>
      <c r="AN25" s="404" t="s">
        <v>49</v>
      </c>
      <c r="AO25" s="405"/>
      <c r="AP25" s="413"/>
    </row>
    <row r="26" spans="1:56" ht="6.75" customHeight="1" x14ac:dyDescent="0.15">
      <c r="B26" s="364"/>
      <c r="C26" s="365"/>
      <c r="D26" s="368"/>
      <c r="E26" s="368"/>
      <c r="F26" s="368"/>
      <c r="G26" s="368"/>
      <c r="H26" s="368"/>
      <c r="I26" s="368"/>
      <c r="J26" s="368"/>
      <c r="K26" s="368"/>
      <c r="L26" s="368"/>
      <c r="M26" s="368"/>
      <c r="N26" s="368"/>
      <c r="O26" s="368"/>
      <c r="P26" s="369"/>
      <c r="Q26" s="89"/>
      <c r="S26" s="398"/>
      <c r="T26" s="399"/>
      <c r="U26" s="400"/>
      <c r="V26" s="404"/>
      <c r="W26" s="405"/>
      <c r="X26" s="406"/>
      <c r="Y26" s="404"/>
      <c r="Z26" s="405"/>
      <c r="AA26" s="406"/>
      <c r="AB26" s="404"/>
      <c r="AC26" s="405"/>
      <c r="AD26" s="406"/>
      <c r="AE26" s="404"/>
      <c r="AF26" s="405"/>
      <c r="AG26" s="406"/>
      <c r="AH26" s="404"/>
      <c r="AI26" s="405"/>
      <c r="AJ26" s="406"/>
      <c r="AK26" s="404"/>
      <c r="AL26" s="405"/>
      <c r="AM26" s="406"/>
      <c r="AN26" s="404"/>
      <c r="AO26" s="405"/>
      <c r="AP26" s="413"/>
    </row>
    <row r="27" spans="1:56" ht="21" customHeight="1" x14ac:dyDescent="0.15">
      <c r="B27" s="342" t="s">
        <v>103</v>
      </c>
      <c r="C27" s="343"/>
      <c r="D27" s="348" t="s">
        <v>125</v>
      </c>
      <c r="E27" s="348"/>
      <c r="F27" s="348"/>
      <c r="G27" s="348"/>
      <c r="H27" s="348"/>
      <c r="I27" s="348"/>
      <c r="J27" s="348"/>
      <c r="K27" s="348"/>
      <c r="L27" s="348"/>
      <c r="M27" s="348"/>
      <c r="N27" s="348"/>
      <c r="O27" s="348"/>
      <c r="P27" s="349"/>
      <c r="Q27" s="89"/>
      <c r="S27" s="398"/>
      <c r="T27" s="399"/>
      <c r="U27" s="400"/>
      <c r="V27" s="404"/>
      <c r="W27" s="405"/>
      <c r="X27" s="406"/>
      <c r="Y27" s="404"/>
      <c r="Z27" s="405"/>
      <c r="AA27" s="406"/>
      <c r="AB27" s="404"/>
      <c r="AC27" s="405"/>
      <c r="AD27" s="406"/>
      <c r="AE27" s="404"/>
      <c r="AF27" s="405"/>
      <c r="AG27" s="406"/>
      <c r="AH27" s="404"/>
      <c r="AI27" s="405"/>
      <c r="AJ27" s="406"/>
      <c r="AK27" s="404"/>
      <c r="AL27" s="405"/>
      <c r="AM27" s="406"/>
      <c r="AN27" s="404"/>
      <c r="AO27" s="405"/>
      <c r="AP27" s="413"/>
    </row>
    <row r="28" spans="1:56" ht="22.5" customHeight="1" x14ac:dyDescent="0.15">
      <c r="B28" s="342" t="s">
        <v>30</v>
      </c>
      <c r="C28" s="343"/>
      <c r="D28" s="348" t="s">
        <v>124</v>
      </c>
      <c r="E28" s="348"/>
      <c r="F28" s="348"/>
      <c r="G28" s="348"/>
      <c r="H28" s="348"/>
      <c r="I28" s="348"/>
      <c r="J28" s="348"/>
      <c r="K28" s="348"/>
      <c r="L28" s="348"/>
      <c r="M28" s="348"/>
      <c r="N28" s="348"/>
      <c r="O28" s="348"/>
      <c r="P28" s="349"/>
      <c r="Q28" s="89"/>
      <c r="S28" s="401"/>
      <c r="T28" s="402"/>
      <c r="U28" s="403"/>
      <c r="V28" s="407"/>
      <c r="W28" s="408"/>
      <c r="X28" s="409"/>
      <c r="Y28" s="407"/>
      <c r="Z28" s="408"/>
      <c r="AA28" s="409"/>
      <c r="AB28" s="407"/>
      <c r="AC28" s="408"/>
      <c r="AD28" s="409"/>
      <c r="AE28" s="407"/>
      <c r="AF28" s="408"/>
      <c r="AG28" s="409"/>
      <c r="AH28" s="407"/>
      <c r="AI28" s="408"/>
      <c r="AJ28" s="409"/>
      <c r="AK28" s="407"/>
      <c r="AL28" s="408"/>
      <c r="AM28" s="409"/>
      <c r="AN28" s="407"/>
      <c r="AO28" s="408"/>
      <c r="AP28" s="414"/>
    </row>
    <row r="29" spans="1:56" ht="13.5" customHeight="1" x14ac:dyDescent="0.15">
      <c r="B29" s="342" t="s">
        <v>31</v>
      </c>
      <c r="C29" s="343"/>
      <c r="D29" s="346" t="s">
        <v>126</v>
      </c>
      <c r="E29" s="346"/>
      <c r="F29" s="346"/>
      <c r="G29" s="346"/>
      <c r="H29" s="346"/>
      <c r="I29" s="346"/>
      <c r="J29" s="346"/>
      <c r="K29" s="346"/>
      <c r="L29" s="346"/>
      <c r="M29" s="346"/>
      <c r="N29" s="346"/>
      <c r="O29" s="346"/>
      <c r="P29" s="347"/>
      <c r="Q29" s="89"/>
      <c r="S29" s="383" t="s">
        <v>21</v>
      </c>
      <c r="T29" s="376"/>
      <c r="U29" s="384"/>
      <c r="V29" s="375">
        <v>36</v>
      </c>
      <c r="W29" s="376"/>
      <c r="X29" s="384"/>
      <c r="Y29" s="375">
        <v>7</v>
      </c>
      <c r="Z29" s="376"/>
      <c r="AA29" s="384"/>
      <c r="AB29" s="375"/>
      <c r="AC29" s="376"/>
      <c r="AD29" s="384"/>
      <c r="AE29" s="375"/>
      <c r="AF29" s="376"/>
      <c r="AG29" s="384"/>
      <c r="AH29" s="375"/>
      <c r="AI29" s="376"/>
      <c r="AJ29" s="384"/>
      <c r="AK29" s="375">
        <v>9</v>
      </c>
      <c r="AL29" s="376"/>
      <c r="AM29" s="384"/>
      <c r="AN29" s="375">
        <v>52</v>
      </c>
      <c r="AO29" s="376"/>
      <c r="AP29" s="377"/>
    </row>
    <row r="30" spans="1:56" ht="9.75" customHeight="1" x14ac:dyDescent="0.15">
      <c r="B30" s="342"/>
      <c r="C30" s="343"/>
      <c r="D30" s="346"/>
      <c r="E30" s="346"/>
      <c r="F30" s="346"/>
      <c r="G30" s="346"/>
      <c r="H30" s="346"/>
      <c r="I30" s="346"/>
      <c r="J30" s="346"/>
      <c r="K30" s="346"/>
      <c r="L30" s="346"/>
      <c r="M30" s="346"/>
      <c r="N30" s="346"/>
      <c r="O30" s="346"/>
      <c r="P30" s="347"/>
      <c r="Q30" s="89"/>
      <c r="S30" s="390"/>
      <c r="T30" s="379"/>
      <c r="U30" s="391"/>
      <c r="V30" s="378"/>
      <c r="W30" s="379"/>
      <c r="X30" s="391"/>
      <c r="Y30" s="378"/>
      <c r="Z30" s="379"/>
      <c r="AA30" s="391"/>
      <c r="AB30" s="378"/>
      <c r="AC30" s="379"/>
      <c r="AD30" s="391"/>
      <c r="AE30" s="378"/>
      <c r="AF30" s="379"/>
      <c r="AG30" s="391"/>
      <c r="AH30" s="378"/>
      <c r="AI30" s="379"/>
      <c r="AJ30" s="391"/>
      <c r="AK30" s="378"/>
      <c r="AL30" s="379"/>
      <c r="AM30" s="391"/>
      <c r="AN30" s="378"/>
      <c r="AO30" s="379"/>
      <c r="AP30" s="380"/>
    </row>
    <row r="31" spans="1:56" ht="12" customHeight="1" x14ac:dyDescent="0.15">
      <c r="B31" s="342" t="s">
        <v>104</v>
      </c>
      <c r="C31" s="343"/>
      <c r="D31" s="348" t="s">
        <v>32</v>
      </c>
      <c r="E31" s="348"/>
      <c r="F31" s="348"/>
      <c r="G31" s="348"/>
      <c r="H31" s="348"/>
      <c r="I31" s="348"/>
      <c r="J31" s="348"/>
      <c r="K31" s="348"/>
      <c r="L31" s="348"/>
      <c r="M31" s="348"/>
      <c r="N31" s="348"/>
      <c r="O31" s="348"/>
      <c r="P31" s="349"/>
      <c r="Q31" s="89"/>
      <c r="S31" s="383" t="s">
        <v>22</v>
      </c>
      <c r="T31" s="376"/>
      <c r="U31" s="384"/>
      <c r="V31" s="375">
        <v>36</v>
      </c>
      <c r="W31" s="376"/>
      <c r="X31" s="384"/>
      <c r="Y31" s="375">
        <v>7</v>
      </c>
      <c r="Z31" s="376"/>
      <c r="AA31" s="384"/>
      <c r="AB31" s="375"/>
      <c r="AC31" s="376"/>
      <c r="AD31" s="384"/>
      <c r="AE31" s="375"/>
      <c r="AF31" s="376"/>
      <c r="AG31" s="384"/>
      <c r="AH31" s="375"/>
      <c r="AI31" s="376"/>
      <c r="AJ31" s="384"/>
      <c r="AK31" s="375">
        <v>9</v>
      </c>
      <c r="AL31" s="376"/>
      <c r="AM31" s="384"/>
      <c r="AN31" s="375">
        <v>52</v>
      </c>
      <c r="AO31" s="376"/>
      <c r="AP31" s="377"/>
    </row>
    <row r="32" spans="1:56" ht="12" customHeight="1" x14ac:dyDescent="0.15">
      <c r="B32" s="342"/>
      <c r="C32" s="343"/>
      <c r="D32" s="348"/>
      <c r="E32" s="348"/>
      <c r="F32" s="348"/>
      <c r="G32" s="348"/>
      <c r="H32" s="348"/>
      <c r="I32" s="348"/>
      <c r="J32" s="348"/>
      <c r="K32" s="348"/>
      <c r="L32" s="348"/>
      <c r="M32" s="348"/>
      <c r="N32" s="348"/>
      <c r="O32" s="348"/>
      <c r="P32" s="349"/>
      <c r="Q32" s="89"/>
      <c r="S32" s="390"/>
      <c r="T32" s="379"/>
      <c r="U32" s="391"/>
      <c r="V32" s="378"/>
      <c r="W32" s="379"/>
      <c r="X32" s="391"/>
      <c r="Y32" s="378"/>
      <c r="Z32" s="379"/>
      <c r="AA32" s="391"/>
      <c r="AB32" s="378"/>
      <c r="AC32" s="379"/>
      <c r="AD32" s="391"/>
      <c r="AE32" s="378"/>
      <c r="AF32" s="379"/>
      <c r="AG32" s="391"/>
      <c r="AH32" s="378"/>
      <c r="AI32" s="379"/>
      <c r="AJ32" s="391"/>
      <c r="AK32" s="378"/>
      <c r="AL32" s="379"/>
      <c r="AM32" s="391"/>
      <c r="AN32" s="378"/>
      <c r="AO32" s="379"/>
      <c r="AP32" s="380"/>
    </row>
    <row r="33" spans="2:42" ht="12.75" customHeight="1" x14ac:dyDescent="0.15">
      <c r="B33" s="342" t="s">
        <v>105</v>
      </c>
      <c r="C33" s="343"/>
      <c r="D33" s="348" t="s">
        <v>174</v>
      </c>
      <c r="E33" s="348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9"/>
      <c r="Q33" s="89"/>
      <c r="S33" s="383" t="s">
        <v>23</v>
      </c>
      <c r="T33" s="376"/>
      <c r="U33" s="384"/>
      <c r="V33" s="375">
        <v>33</v>
      </c>
      <c r="W33" s="376"/>
      <c r="X33" s="384"/>
      <c r="Y33" s="375">
        <v>6</v>
      </c>
      <c r="Z33" s="376"/>
      <c r="AA33" s="384"/>
      <c r="AB33" s="375">
        <v>4</v>
      </c>
      <c r="AC33" s="376"/>
      <c r="AD33" s="384"/>
      <c r="AE33" s="375"/>
      <c r="AF33" s="376"/>
      <c r="AG33" s="384"/>
      <c r="AH33" s="375"/>
      <c r="AI33" s="376"/>
      <c r="AJ33" s="384"/>
      <c r="AK33" s="375">
        <v>9</v>
      </c>
      <c r="AL33" s="376"/>
      <c r="AM33" s="384"/>
      <c r="AN33" s="375">
        <v>52</v>
      </c>
      <c r="AO33" s="376"/>
      <c r="AP33" s="377"/>
    </row>
    <row r="34" spans="2:42" ht="12" customHeight="1" thickBot="1" x14ac:dyDescent="0.2">
      <c r="B34" s="344"/>
      <c r="C34" s="345"/>
      <c r="D34" s="350"/>
      <c r="E34" s="350"/>
      <c r="F34" s="350"/>
      <c r="G34" s="350"/>
      <c r="H34" s="350"/>
      <c r="I34" s="350"/>
      <c r="J34" s="350"/>
      <c r="K34" s="350"/>
      <c r="L34" s="350"/>
      <c r="M34" s="350"/>
      <c r="N34" s="350"/>
      <c r="O34" s="350"/>
      <c r="P34" s="351"/>
      <c r="Q34" s="89"/>
      <c r="S34" s="390"/>
      <c r="T34" s="379"/>
      <c r="U34" s="391"/>
      <c r="V34" s="378"/>
      <c r="W34" s="379"/>
      <c r="X34" s="391"/>
      <c r="Y34" s="378"/>
      <c r="Z34" s="379"/>
      <c r="AA34" s="391"/>
      <c r="AB34" s="378"/>
      <c r="AC34" s="379"/>
      <c r="AD34" s="391"/>
      <c r="AE34" s="378"/>
      <c r="AF34" s="379"/>
      <c r="AG34" s="391"/>
      <c r="AH34" s="378"/>
      <c r="AI34" s="379"/>
      <c r="AJ34" s="391"/>
      <c r="AK34" s="378"/>
      <c r="AL34" s="379"/>
      <c r="AM34" s="391"/>
      <c r="AN34" s="378"/>
      <c r="AO34" s="379"/>
      <c r="AP34" s="380"/>
    </row>
    <row r="35" spans="2:42" ht="12" x14ac:dyDescent="0.15">
      <c r="B35" s="341"/>
      <c r="C35" s="341"/>
      <c r="D35" s="88"/>
      <c r="E35" s="88"/>
      <c r="F35" s="88"/>
      <c r="G35" s="341"/>
      <c r="H35" s="341"/>
      <c r="I35" s="381"/>
      <c r="J35" s="382"/>
      <c r="K35" s="382"/>
      <c r="L35" s="382"/>
      <c r="M35" s="382"/>
      <c r="N35" s="382"/>
      <c r="O35" s="382"/>
      <c r="P35" s="382"/>
      <c r="Q35" s="89"/>
      <c r="S35" s="383" t="s">
        <v>24</v>
      </c>
      <c r="T35" s="376"/>
      <c r="U35" s="384"/>
      <c r="V35" s="375">
        <v>24</v>
      </c>
      <c r="W35" s="376"/>
      <c r="X35" s="384"/>
      <c r="Y35" s="375">
        <v>6</v>
      </c>
      <c r="Z35" s="376"/>
      <c r="AA35" s="384"/>
      <c r="AB35" s="375"/>
      <c r="AC35" s="376"/>
      <c r="AD35" s="384"/>
      <c r="AE35" s="375">
        <v>4</v>
      </c>
      <c r="AF35" s="376"/>
      <c r="AG35" s="384"/>
      <c r="AH35" s="375">
        <v>8</v>
      </c>
      <c r="AI35" s="376"/>
      <c r="AJ35" s="384"/>
      <c r="AK35" s="375">
        <v>10</v>
      </c>
      <c r="AL35" s="376"/>
      <c r="AM35" s="384"/>
      <c r="AN35" s="375">
        <v>52</v>
      </c>
      <c r="AO35" s="376"/>
      <c r="AP35" s="377"/>
    </row>
    <row r="36" spans="2:42" ht="12" x14ac:dyDescent="0.15">
      <c r="B36" s="341"/>
      <c r="C36" s="341"/>
      <c r="D36" s="88"/>
      <c r="E36" s="88"/>
      <c r="F36" s="88"/>
      <c r="G36" s="341"/>
      <c r="H36" s="341"/>
      <c r="I36" s="382"/>
      <c r="J36" s="382"/>
      <c r="K36" s="382"/>
      <c r="L36" s="382"/>
      <c r="M36" s="382"/>
      <c r="N36" s="382"/>
      <c r="O36" s="382"/>
      <c r="P36" s="382"/>
      <c r="Q36" s="89"/>
      <c r="S36" s="390"/>
      <c r="T36" s="379"/>
      <c r="U36" s="391"/>
      <c r="V36" s="378"/>
      <c r="W36" s="379"/>
      <c r="X36" s="391"/>
      <c r="Y36" s="378"/>
      <c r="Z36" s="379"/>
      <c r="AA36" s="391"/>
      <c r="AB36" s="378"/>
      <c r="AC36" s="379"/>
      <c r="AD36" s="391"/>
      <c r="AE36" s="378"/>
      <c r="AF36" s="379"/>
      <c r="AG36" s="391"/>
      <c r="AH36" s="378"/>
      <c r="AI36" s="379"/>
      <c r="AJ36" s="391"/>
      <c r="AK36" s="378"/>
      <c r="AL36" s="379"/>
      <c r="AM36" s="391"/>
      <c r="AN36" s="378"/>
      <c r="AO36" s="379"/>
      <c r="AP36" s="380"/>
    </row>
    <row r="37" spans="2:42" ht="12" x14ac:dyDescent="0.15">
      <c r="B37" s="88"/>
      <c r="C37" s="88"/>
      <c r="D37" s="88"/>
      <c r="E37" s="88"/>
      <c r="F37" s="88"/>
      <c r="G37" s="341"/>
      <c r="H37" s="341"/>
      <c r="I37" s="381"/>
      <c r="J37" s="382"/>
      <c r="K37" s="382"/>
      <c r="L37" s="382"/>
      <c r="M37" s="382"/>
      <c r="N37" s="382"/>
      <c r="O37" s="382"/>
      <c r="P37" s="382"/>
      <c r="S37" s="383" t="s">
        <v>76</v>
      </c>
      <c r="T37" s="376"/>
      <c r="U37" s="384"/>
      <c r="V37" s="375">
        <v>129</v>
      </c>
      <c r="W37" s="376"/>
      <c r="X37" s="384"/>
      <c r="Y37" s="375">
        <v>26</v>
      </c>
      <c r="Z37" s="376"/>
      <c r="AA37" s="384"/>
      <c r="AB37" s="375">
        <v>4</v>
      </c>
      <c r="AC37" s="376"/>
      <c r="AD37" s="384"/>
      <c r="AE37" s="375">
        <v>4</v>
      </c>
      <c r="AF37" s="376"/>
      <c r="AG37" s="384"/>
      <c r="AH37" s="375">
        <v>8</v>
      </c>
      <c r="AI37" s="376"/>
      <c r="AJ37" s="384"/>
      <c r="AK37" s="375">
        <v>37</v>
      </c>
      <c r="AL37" s="376"/>
      <c r="AM37" s="384"/>
      <c r="AN37" s="375">
        <v>208</v>
      </c>
      <c r="AO37" s="376"/>
      <c r="AP37" s="377"/>
    </row>
    <row r="38" spans="2:42" ht="3.75" customHeight="1" thickBot="1" x14ac:dyDescent="0.2">
      <c r="B38" s="88"/>
      <c r="C38" s="88"/>
      <c r="D38" s="88"/>
      <c r="E38" s="88"/>
      <c r="F38" s="88"/>
      <c r="G38" s="341"/>
      <c r="H38" s="341"/>
      <c r="I38" s="382"/>
      <c r="J38" s="382"/>
      <c r="K38" s="382"/>
      <c r="L38" s="382"/>
      <c r="M38" s="382"/>
      <c r="N38" s="382"/>
      <c r="O38" s="382"/>
      <c r="P38" s="382"/>
      <c r="S38" s="385"/>
      <c r="T38" s="386"/>
      <c r="U38" s="387"/>
      <c r="V38" s="388"/>
      <c r="W38" s="386"/>
      <c r="X38" s="387"/>
      <c r="Y38" s="388"/>
      <c r="Z38" s="386"/>
      <c r="AA38" s="387"/>
      <c r="AB38" s="388"/>
      <c r="AC38" s="386"/>
      <c r="AD38" s="387"/>
      <c r="AE38" s="388"/>
      <c r="AF38" s="386"/>
      <c r="AG38" s="387"/>
      <c r="AH38" s="388"/>
      <c r="AI38" s="386"/>
      <c r="AJ38" s="387"/>
      <c r="AK38" s="388"/>
      <c r="AL38" s="386"/>
      <c r="AM38" s="387"/>
      <c r="AN38" s="388"/>
      <c r="AO38" s="386"/>
      <c r="AP38" s="389"/>
    </row>
  </sheetData>
  <mergeCells count="105">
    <mergeCell ref="AJ5:BD5"/>
    <mergeCell ref="O5:AI5"/>
    <mergeCell ref="A1:BF1"/>
    <mergeCell ref="A2:BD2"/>
    <mergeCell ref="AJ4:BD4"/>
    <mergeCell ref="AJ3:BD3"/>
    <mergeCell ref="P3:AI4"/>
    <mergeCell ref="C3:H3"/>
    <mergeCell ref="C4:H4"/>
    <mergeCell ref="A13:A14"/>
    <mergeCell ref="L10:O10"/>
    <mergeCell ref="P10:S10"/>
    <mergeCell ref="U10:W10"/>
    <mergeCell ref="Y10:AA10"/>
    <mergeCell ref="AR6:BD6"/>
    <mergeCell ref="D7:F7"/>
    <mergeCell ref="G7:I7"/>
    <mergeCell ref="N7:AI7"/>
    <mergeCell ref="A6:M6"/>
    <mergeCell ref="AP7:BD7"/>
    <mergeCell ref="AJ7:AO7"/>
    <mergeCell ref="N6:AI6"/>
    <mergeCell ref="S23:AP24"/>
    <mergeCell ref="S29:U30"/>
    <mergeCell ref="V29:X30"/>
    <mergeCell ref="Y29:AA30"/>
    <mergeCell ref="S25:U28"/>
    <mergeCell ref="V25:X28"/>
    <mergeCell ref="Y25:AA28"/>
    <mergeCell ref="BI13:BI14"/>
    <mergeCell ref="BE13:BE14"/>
    <mergeCell ref="BF13:BF14"/>
    <mergeCell ref="BH13:BH14"/>
    <mergeCell ref="BG13:BG14"/>
    <mergeCell ref="BD13:BD14"/>
    <mergeCell ref="AN25:AP28"/>
    <mergeCell ref="AB25:AD28"/>
    <mergeCell ref="AE25:AG28"/>
    <mergeCell ref="AH25:AJ28"/>
    <mergeCell ref="AK25:AM28"/>
    <mergeCell ref="AK33:AM34"/>
    <mergeCell ref="AN33:AP34"/>
    <mergeCell ref="S33:U34"/>
    <mergeCell ref="V33:X34"/>
    <mergeCell ref="Y33:AA34"/>
    <mergeCell ref="AB33:AD34"/>
    <mergeCell ref="AE33:AG34"/>
    <mergeCell ref="AH33:AJ34"/>
    <mergeCell ref="AB29:AD30"/>
    <mergeCell ref="AE29:AG30"/>
    <mergeCell ref="AH29:AJ30"/>
    <mergeCell ref="AK29:AM30"/>
    <mergeCell ref="S31:U32"/>
    <mergeCell ref="V31:X32"/>
    <mergeCell ref="Y31:AA32"/>
    <mergeCell ref="AB31:AD32"/>
    <mergeCell ref="AE31:AG32"/>
    <mergeCell ref="AH31:AJ32"/>
    <mergeCell ref="AK31:AM32"/>
    <mergeCell ref="AN31:AP32"/>
    <mergeCell ref="AN29:AP30"/>
    <mergeCell ref="AN35:AP36"/>
    <mergeCell ref="G37:H38"/>
    <mergeCell ref="I37:P38"/>
    <mergeCell ref="S37:U38"/>
    <mergeCell ref="V37:X38"/>
    <mergeCell ref="Y37:AA38"/>
    <mergeCell ref="AB37:AD38"/>
    <mergeCell ref="AE37:AG38"/>
    <mergeCell ref="AH37:AJ38"/>
    <mergeCell ref="AK37:AM38"/>
    <mergeCell ref="AN37:AP38"/>
    <mergeCell ref="G35:H36"/>
    <mergeCell ref="I35:P36"/>
    <mergeCell ref="S35:U36"/>
    <mergeCell ref="V35:X36"/>
    <mergeCell ref="Y35:AA36"/>
    <mergeCell ref="AB35:AD36"/>
    <mergeCell ref="AE35:AG36"/>
    <mergeCell ref="AH35:AJ36"/>
    <mergeCell ref="AK35:AM36"/>
    <mergeCell ref="B35:C36"/>
    <mergeCell ref="B33:C34"/>
    <mergeCell ref="B31:C32"/>
    <mergeCell ref="B29:C30"/>
    <mergeCell ref="D29:P30"/>
    <mergeCell ref="D31:P32"/>
    <mergeCell ref="D33:P34"/>
    <mergeCell ref="AY10:BB10"/>
    <mergeCell ref="BC10:BC13"/>
    <mergeCell ref="B23:P24"/>
    <mergeCell ref="B25:C26"/>
    <mergeCell ref="D25:P26"/>
    <mergeCell ref="AP10:AS10"/>
    <mergeCell ref="AU10:AW10"/>
    <mergeCell ref="AC10:AF10"/>
    <mergeCell ref="AH10:AJ10"/>
    <mergeCell ref="AL10:AO10"/>
    <mergeCell ref="B10:B13"/>
    <mergeCell ref="C10:F10"/>
    <mergeCell ref="H10:J10"/>
    <mergeCell ref="B28:C28"/>
    <mergeCell ref="B27:C27"/>
    <mergeCell ref="D27:P27"/>
    <mergeCell ref="D28:P28"/>
  </mergeCells>
  <phoneticPr fontId="0" type="noConversion"/>
  <pageMargins left="0.78740157480314965" right="0" top="0" bottom="0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3"/>
  <sheetViews>
    <sheetView tabSelected="1" topLeftCell="A52" zoomScale="120" zoomScaleNormal="120" workbookViewId="0">
      <selection activeCell="Y58" sqref="Y58"/>
    </sheetView>
  </sheetViews>
  <sheetFormatPr defaultRowHeight="12.75" x14ac:dyDescent="0.2"/>
  <cols>
    <col min="1" max="1" width="8" customWidth="1"/>
    <col min="2" max="2" width="9.140625" hidden="1" customWidth="1"/>
    <col min="3" max="3" width="28.28515625" customWidth="1"/>
    <col min="4" max="5" width="4.42578125" customWidth="1"/>
    <col min="6" max="6" width="5.28515625" customWidth="1"/>
    <col min="7" max="7" width="4.28515625" customWidth="1"/>
    <col min="8" max="8" width="4.85546875" customWidth="1"/>
    <col min="9" max="9" width="5.140625" customWidth="1"/>
    <col min="10" max="10" width="4.7109375" customWidth="1"/>
    <col min="11" max="11" width="4.140625" customWidth="1"/>
    <col min="12" max="12" width="4.5703125" customWidth="1"/>
    <col min="13" max="13" width="3.7109375" customWidth="1"/>
    <col min="14" max="14" width="4.28515625" customWidth="1"/>
    <col min="15" max="15" width="5" customWidth="1"/>
    <col min="16" max="16" width="4.85546875" customWidth="1"/>
    <col min="17" max="17" width="5.140625" customWidth="1"/>
    <col min="18" max="20" width="3.5703125" customWidth="1"/>
    <col min="21" max="21" width="3.85546875" customWidth="1"/>
    <col min="22" max="22" width="4.140625" customWidth="1"/>
    <col min="23" max="23" width="4.5703125" customWidth="1"/>
    <col min="24" max="24" width="4.7109375" customWidth="1"/>
    <col min="25" max="25" width="18.140625" customWidth="1"/>
  </cols>
  <sheetData>
    <row r="1" spans="1:26" ht="21.75" customHeight="1" thickBot="1" x14ac:dyDescent="0.3">
      <c r="A1" s="430" t="s">
        <v>280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</row>
    <row r="2" spans="1:26" ht="15" x14ac:dyDescent="0.25">
      <c r="A2" s="515" t="s">
        <v>33</v>
      </c>
      <c r="B2" s="516"/>
      <c r="C2" s="520" t="s">
        <v>34</v>
      </c>
      <c r="D2" s="522" t="s">
        <v>35</v>
      </c>
      <c r="E2" s="523"/>
      <c r="F2" s="524"/>
      <c r="G2" s="525" t="s">
        <v>83</v>
      </c>
      <c r="H2" s="526"/>
      <c r="I2" s="526"/>
      <c r="J2" s="526"/>
      <c r="K2" s="526"/>
      <c r="L2" s="526"/>
      <c r="M2" s="526"/>
      <c r="N2" s="526"/>
      <c r="O2" s="526"/>
      <c r="P2" s="527"/>
      <c r="Q2" s="522" t="s">
        <v>36</v>
      </c>
      <c r="R2" s="523"/>
      <c r="S2" s="523"/>
      <c r="T2" s="523"/>
      <c r="U2" s="523"/>
      <c r="V2" s="523"/>
      <c r="W2" s="523"/>
      <c r="X2" s="524"/>
      <c r="Y2" s="533" t="s">
        <v>107</v>
      </c>
      <c r="Z2" s="128"/>
    </row>
    <row r="3" spans="1:26" ht="15" x14ac:dyDescent="0.25">
      <c r="A3" s="517"/>
      <c r="B3" s="507"/>
      <c r="C3" s="521"/>
      <c r="D3" s="514"/>
      <c r="E3" s="456"/>
      <c r="F3" s="513"/>
      <c r="G3" s="514" t="s">
        <v>84</v>
      </c>
      <c r="H3" s="456"/>
      <c r="I3" s="456" t="s">
        <v>87</v>
      </c>
      <c r="J3" s="456"/>
      <c r="K3" s="456"/>
      <c r="L3" s="456"/>
      <c r="M3" s="456"/>
      <c r="N3" s="456"/>
      <c r="O3" s="456" t="s">
        <v>88</v>
      </c>
      <c r="P3" s="513"/>
      <c r="Q3" s="514" t="s">
        <v>37</v>
      </c>
      <c r="R3" s="456"/>
      <c r="S3" s="456" t="s">
        <v>38</v>
      </c>
      <c r="T3" s="456"/>
      <c r="U3" s="456" t="s">
        <v>39</v>
      </c>
      <c r="V3" s="456"/>
      <c r="W3" s="456" t="s">
        <v>40</v>
      </c>
      <c r="X3" s="513"/>
      <c r="Y3" s="534"/>
      <c r="Z3" s="128"/>
    </row>
    <row r="4" spans="1:26" ht="15" x14ac:dyDescent="0.25">
      <c r="A4" s="517"/>
      <c r="B4" s="507"/>
      <c r="C4" s="521"/>
      <c r="D4" s="514"/>
      <c r="E4" s="456"/>
      <c r="F4" s="513"/>
      <c r="G4" s="514"/>
      <c r="H4" s="456"/>
      <c r="I4" s="456"/>
      <c r="J4" s="456"/>
      <c r="K4" s="456"/>
      <c r="L4" s="456"/>
      <c r="M4" s="456"/>
      <c r="N4" s="456"/>
      <c r="O4" s="456"/>
      <c r="P4" s="513"/>
      <c r="Q4" s="517" t="s">
        <v>41</v>
      </c>
      <c r="R4" s="506" t="s">
        <v>42</v>
      </c>
      <c r="S4" s="506" t="s">
        <v>43</v>
      </c>
      <c r="T4" s="506" t="s">
        <v>44</v>
      </c>
      <c r="U4" s="506" t="s">
        <v>45</v>
      </c>
      <c r="V4" s="506" t="s">
        <v>46</v>
      </c>
      <c r="W4" s="506" t="s">
        <v>47</v>
      </c>
      <c r="X4" s="507" t="s">
        <v>48</v>
      </c>
      <c r="Y4" s="534"/>
      <c r="Z4" s="128"/>
    </row>
    <row r="5" spans="1:26" ht="15" x14ac:dyDescent="0.25">
      <c r="A5" s="517"/>
      <c r="B5" s="507"/>
      <c r="C5" s="521"/>
      <c r="D5" s="514"/>
      <c r="E5" s="456"/>
      <c r="F5" s="513"/>
      <c r="G5" s="511" t="s">
        <v>91</v>
      </c>
      <c r="H5" s="506" t="s">
        <v>92</v>
      </c>
      <c r="I5" s="506" t="s">
        <v>49</v>
      </c>
      <c r="J5" s="512" t="s">
        <v>50</v>
      </c>
      <c r="K5" s="506" t="s">
        <v>51</v>
      </c>
      <c r="L5" s="506" t="s">
        <v>52</v>
      </c>
      <c r="M5" s="506" t="s">
        <v>175</v>
      </c>
      <c r="N5" s="506" t="s">
        <v>266</v>
      </c>
      <c r="O5" s="506" t="s">
        <v>85</v>
      </c>
      <c r="P5" s="507" t="s">
        <v>86</v>
      </c>
      <c r="Q5" s="517"/>
      <c r="R5" s="506"/>
      <c r="S5" s="506"/>
      <c r="T5" s="506"/>
      <c r="U5" s="506"/>
      <c r="V5" s="506"/>
      <c r="W5" s="506"/>
      <c r="X5" s="507"/>
      <c r="Y5" s="534"/>
      <c r="Z5" s="128"/>
    </row>
    <row r="6" spans="1:26" ht="15" x14ac:dyDescent="0.25">
      <c r="A6" s="517"/>
      <c r="B6" s="507"/>
      <c r="C6" s="521"/>
      <c r="D6" s="508" t="s">
        <v>53</v>
      </c>
      <c r="E6" s="509" t="s">
        <v>54</v>
      </c>
      <c r="F6" s="510" t="s">
        <v>55</v>
      </c>
      <c r="G6" s="511"/>
      <c r="H6" s="506"/>
      <c r="I6" s="506"/>
      <c r="J6" s="512"/>
      <c r="K6" s="506"/>
      <c r="L6" s="506"/>
      <c r="M6" s="506"/>
      <c r="N6" s="506"/>
      <c r="O6" s="506"/>
      <c r="P6" s="507"/>
      <c r="Q6" s="517"/>
      <c r="R6" s="506"/>
      <c r="S6" s="506"/>
      <c r="T6" s="506"/>
      <c r="U6" s="506"/>
      <c r="V6" s="506"/>
      <c r="W6" s="506"/>
      <c r="X6" s="507"/>
      <c r="Y6" s="534"/>
      <c r="Z6" s="128"/>
    </row>
    <row r="7" spans="1:26" ht="15" x14ac:dyDescent="0.25">
      <c r="A7" s="517"/>
      <c r="B7" s="507"/>
      <c r="C7" s="521"/>
      <c r="D7" s="508"/>
      <c r="E7" s="509"/>
      <c r="F7" s="510"/>
      <c r="G7" s="511"/>
      <c r="H7" s="506"/>
      <c r="I7" s="506"/>
      <c r="J7" s="512"/>
      <c r="K7" s="506"/>
      <c r="L7" s="506"/>
      <c r="M7" s="506"/>
      <c r="N7" s="506"/>
      <c r="O7" s="506"/>
      <c r="P7" s="507"/>
      <c r="Q7" s="528" t="s">
        <v>56</v>
      </c>
      <c r="R7" s="529"/>
      <c r="S7" s="529"/>
      <c r="T7" s="529"/>
      <c r="U7" s="529"/>
      <c r="V7" s="529"/>
      <c r="W7" s="529"/>
      <c r="X7" s="530"/>
      <c r="Y7" s="534"/>
      <c r="Z7" s="128"/>
    </row>
    <row r="8" spans="1:26" ht="15" x14ac:dyDescent="0.25">
      <c r="A8" s="517"/>
      <c r="B8" s="507"/>
      <c r="C8" s="521"/>
      <c r="D8" s="508"/>
      <c r="E8" s="509"/>
      <c r="F8" s="510"/>
      <c r="G8" s="511"/>
      <c r="H8" s="506"/>
      <c r="I8" s="506"/>
      <c r="J8" s="512"/>
      <c r="K8" s="506"/>
      <c r="L8" s="506"/>
      <c r="M8" s="506"/>
      <c r="N8" s="506"/>
      <c r="O8" s="506"/>
      <c r="P8" s="507"/>
      <c r="Q8" s="269">
        <v>18</v>
      </c>
      <c r="R8" s="270">
        <v>18</v>
      </c>
      <c r="S8" s="270">
        <v>18</v>
      </c>
      <c r="T8" s="270">
        <v>18</v>
      </c>
      <c r="U8" s="270">
        <v>18</v>
      </c>
      <c r="V8" s="270">
        <v>15</v>
      </c>
      <c r="W8" s="270">
        <v>18</v>
      </c>
      <c r="X8" s="271">
        <v>6</v>
      </c>
      <c r="Y8" s="534"/>
      <c r="Z8" s="128"/>
    </row>
    <row r="9" spans="1:26" ht="15.75" thickBot="1" x14ac:dyDescent="0.3">
      <c r="A9" s="518"/>
      <c r="B9" s="519"/>
      <c r="C9" s="521"/>
      <c r="D9" s="508"/>
      <c r="E9" s="509"/>
      <c r="F9" s="510"/>
      <c r="G9" s="511"/>
      <c r="H9" s="506"/>
      <c r="I9" s="506"/>
      <c r="J9" s="512"/>
      <c r="K9" s="506"/>
      <c r="L9" s="506"/>
      <c r="M9" s="506"/>
      <c r="N9" s="506"/>
      <c r="O9" s="506"/>
      <c r="P9" s="507"/>
      <c r="Q9" s="514" t="s">
        <v>57</v>
      </c>
      <c r="R9" s="456"/>
      <c r="S9" s="456"/>
      <c r="T9" s="456"/>
      <c r="U9" s="456"/>
      <c r="V9" s="456"/>
      <c r="W9" s="456"/>
      <c r="X9" s="513"/>
      <c r="Y9" s="534"/>
      <c r="Z9" s="128"/>
    </row>
    <row r="10" spans="1:26" ht="15.75" thickBot="1" x14ac:dyDescent="0.3">
      <c r="A10" s="531">
        <v>1</v>
      </c>
      <c r="B10" s="532"/>
      <c r="C10" s="279">
        <v>2</v>
      </c>
      <c r="D10" s="280">
        <v>3</v>
      </c>
      <c r="E10" s="281">
        <v>4</v>
      </c>
      <c r="F10" s="282">
        <v>5</v>
      </c>
      <c r="G10" s="283">
        <v>6</v>
      </c>
      <c r="H10" s="284">
        <v>7</v>
      </c>
      <c r="I10" s="284">
        <v>10</v>
      </c>
      <c r="J10" s="284">
        <v>11</v>
      </c>
      <c r="K10" s="284">
        <v>12</v>
      </c>
      <c r="L10" s="284">
        <v>13</v>
      </c>
      <c r="M10" s="284">
        <v>14</v>
      </c>
      <c r="N10" s="284">
        <v>15</v>
      </c>
      <c r="O10" s="284">
        <v>16</v>
      </c>
      <c r="P10" s="285">
        <v>17</v>
      </c>
      <c r="Q10" s="286">
        <v>18</v>
      </c>
      <c r="R10" s="284">
        <v>19</v>
      </c>
      <c r="S10" s="284">
        <v>20</v>
      </c>
      <c r="T10" s="284">
        <v>21</v>
      </c>
      <c r="U10" s="284">
        <v>22</v>
      </c>
      <c r="V10" s="284">
        <v>23</v>
      </c>
      <c r="W10" s="284">
        <v>24</v>
      </c>
      <c r="X10" s="285">
        <v>25</v>
      </c>
      <c r="Y10" s="287">
        <v>26</v>
      </c>
      <c r="Z10" s="128"/>
    </row>
    <row r="11" spans="1:26" ht="47.25" customHeight="1" thickBot="1" x14ac:dyDescent="0.3">
      <c r="A11" s="436" t="s">
        <v>176</v>
      </c>
      <c r="B11" s="437"/>
      <c r="C11" s="438"/>
      <c r="D11" s="160"/>
      <c r="E11" s="131"/>
      <c r="F11" s="132"/>
      <c r="G11" s="221">
        <f>G12+G16</f>
        <v>34</v>
      </c>
      <c r="H11" s="222">
        <f>H12+H16</f>
        <v>1224</v>
      </c>
      <c r="I11" s="222">
        <f>I12+I16</f>
        <v>600</v>
      </c>
      <c r="J11" s="222">
        <f>J12+J16</f>
        <v>150</v>
      </c>
      <c r="K11" s="133"/>
      <c r="L11" s="222">
        <f>L12+L16</f>
        <v>450</v>
      </c>
      <c r="M11" s="133"/>
      <c r="N11" s="222">
        <f>N12+N22</f>
        <v>180</v>
      </c>
      <c r="O11" s="222">
        <f>O12+O16</f>
        <v>444</v>
      </c>
      <c r="P11" s="288"/>
      <c r="Q11" s="134"/>
      <c r="R11" s="135"/>
      <c r="S11" s="135"/>
      <c r="T11" s="135"/>
      <c r="U11" s="135"/>
      <c r="V11" s="135"/>
      <c r="W11" s="135"/>
      <c r="X11" s="289"/>
      <c r="Y11" s="263"/>
      <c r="Z11" s="128"/>
    </row>
    <row r="12" spans="1:26" ht="15.75" thickBot="1" x14ac:dyDescent="0.3">
      <c r="A12" s="454" t="s">
        <v>135</v>
      </c>
      <c r="B12" s="455"/>
      <c r="C12" s="170" t="s">
        <v>79</v>
      </c>
      <c r="D12" s="272">
        <v>4</v>
      </c>
      <c r="E12" s="273">
        <v>3</v>
      </c>
      <c r="F12" s="136"/>
      <c r="G12" s="180">
        <f>SUM(G13:G15)</f>
        <v>18</v>
      </c>
      <c r="H12" s="181">
        <f>SUM(H13:H15)</f>
        <v>648</v>
      </c>
      <c r="I12" s="181">
        <f>SUM(I13:I15)</f>
        <v>324</v>
      </c>
      <c r="J12" s="181">
        <f>SUM(J13:J14)</f>
        <v>42</v>
      </c>
      <c r="K12" s="182"/>
      <c r="L12" s="181">
        <f>SUM(L13:L15)</f>
        <v>282</v>
      </c>
      <c r="M12" s="182"/>
      <c r="N12" s="181">
        <f>SUM(N13:N15)</f>
        <v>144</v>
      </c>
      <c r="O12" s="181">
        <f>SUM(O13:O15)</f>
        <v>180</v>
      </c>
      <c r="P12" s="290"/>
      <c r="Q12" s="183"/>
      <c r="R12" s="184"/>
      <c r="S12" s="184"/>
      <c r="T12" s="184"/>
      <c r="U12" s="184"/>
      <c r="V12" s="184"/>
      <c r="W12" s="184"/>
      <c r="X12" s="291"/>
      <c r="Y12" s="264"/>
      <c r="Z12" s="128"/>
    </row>
    <row r="13" spans="1:26" ht="25.5" customHeight="1" x14ac:dyDescent="0.25">
      <c r="A13" s="505" t="s">
        <v>136</v>
      </c>
      <c r="B13" s="505"/>
      <c r="C13" s="171" t="s">
        <v>108</v>
      </c>
      <c r="D13" s="161">
        <v>1</v>
      </c>
      <c r="E13" s="137"/>
      <c r="F13" s="138"/>
      <c r="G13" s="185">
        <v>3</v>
      </c>
      <c r="H13" s="186">
        <v>108</v>
      </c>
      <c r="I13" s="186">
        <v>54</v>
      </c>
      <c r="J13" s="187">
        <v>21</v>
      </c>
      <c r="K13" s="187"/>
      <c r="L13" s="187">
        <v>33</v>
      </c>
      <c r="M13" s="187"/>
      <c r="N13" s="187">
        <v>36</v>
      </c>
      <c r="O13" s="187">
        <v>18</v>
      </c>
      <c r="P13" s="292"/>
      <c r="Q13" s="246">
        <v>3</v>
      </c>
      <c r="R13" s="246"/>
      <c r="S13" s="246"/>
      <c r="T13" s="246"/>
      <c r="U13" s="246"/>
      <c r="V13" s="246"/>
      <c r="W13" s="246"/>
      <c r="X13" s="246"/>
      <c r="Y13" s="263" t="s">
        <v>318</v>
      </c>
      <c r="Z13" s="128"/>
    </row>
    <row r="14" spans="1:26" ht="26.25" customHeight="1" x14ac:dyDescent="0.25">
      <c r="A14" s="500" t="s">
        <v>137</v>
      </c>
      <c r="B14" s="500"/>
      <c r="C14" s="172" t="s">
        <v>109</v>
      </c>
      <c r="D14" s="162">
        <v>1</v>
      </c>
      <c r="E14" s="139"/>
      <c r="F14" s="140"/>
      <c r="G14" s="189">
        <v>3</v>
      </c>
      <c r="H14" s="190">
        <v>108</v>
      </c>
      <c r="I14" s="190">
        <v>54</v>
      </c>
      <c r="J14" s="191">
        <v>21</v>
      </c>
      <c r="K14" s="191"/>
      <c r="L14" s="191">
        <v>33</v>
      </c>
      <c r="M14" s="191"/>
      <c r="N14" s="191">
        <v>36</v>
      </c>
      <c r="O14" s="191">
        <v>18</v>
      </c>
      <c r="P14" s="293"/>
      <c r="Q14" s="246">
        <v>3</v>
      </c>
      <c r="R14" s="246"/>
      <c r="S14" s="246"/>
      <c r="T14" s="246"/>
      <c r="U14" s="246"/>
      <c r="V14" s="246"/>
      <c r="W14" s="246"/>
      <c r="X14" s="246"/>
      <c r="Y14" s="263" t="s">
        <v>317</v>
      </c>
      <c r="Z14" s="128"/>
    </row>
    <row r="15" spans="1:26" ht="24.75" customHeight="1" thickBot="1" x14ac:dyDescent="0.3">
      <c r="A15" s="501" t="s">
        <v>138</v>
      </c>
      <c r="B15" s="501"/>
      <c r="C15" s="173" t="s">
        <v>177</v>
      </c>
      <c r="D15" s="163">
        <v>15</v>
      </c>
      <c r="E15" s="141">
        <v>234</v>
      </c>
      <c r="F15" s="142"/>
      <c r="G15" s="193">
        <v>12</v>
      </c>
      <c r="H15" s="194">
        <v>432</v>
      </c>
      <c r="I15" s="194">
        <v>216</v>
      </c>
      <c r="J15" s="294"/>
      <c r="K15" s="195"/>
      <c r="L15" s="195">
        <v>216</v>
      </c>
      <c r="M15" s="195"/>
      <c r="N15" s="195">
        <v>72</v>
      </c>
      <c r="O15" s="195">
        <v>144</v>
      </c>
      <c r="P15" s="295"/>
      <c r="Q15" s="246">
        <v>3</v>
      </c>
      <c r="R15" s="246">
        <v>3</v>
      </c>
      <c r="S15" s="246">
        <v>2</v>
      </c>
      <c r="T15" s="246">
        <v>2</v>
      </c>
      <c r="U15" s="246" t="s">
        <v>178</v>
      </c>
      <c r="V15" s="246"/>
      <c r="W15" s="246"/>
      <c r="X15" s="246"/>
      <c r="Y15" s="263" t="s">
        <v>285</v>
      </c>
      <c r="Z15" s="128"/>
    </row>
    <row r="16" spans="1:26" ht="21" customHeight="1" thickBot="1" x14ac:dyDescent="0.3">
      <c r="A16" s="460"/>
      <c r="B16" s="502"/>
      <c r="C16" s="170" t="s">
        <v>89</v>
      </c>
      <c r="D16" s="272">
        <v>1</v>
      </c>
      <c r="E16" s="273" t="s">
        <v>275</v>
      </c>
      <c r="F16" s="136"/>
      <c r="G16" s="180">
        <f>G17+G22</f>
        <v>16</v>
      </c>
      <c r="H16" s="181">
        <f>H17+H22</f>
        <v>576</v>
      </c>
      <c r="I16" s="181">
        <f>I17+I22</f>
        <v>276</v>
      </c>
      <c r="J16" s="197">
        <f>J17+J22</f>
        <v>108</v>
      </c>
      <c r="K16" s="198"/>
      <c r="L16" s="197">
        <f>L17+L22</f>
        <v>168</v>
      </c>
      <c r="M16" s="198"/>
      <c r="N16" s="197">
        <f>N17+N22</f>
        <v>36</v>
      </c>
      <c r="O16" s="197">
        <f>O17+O22</f>
        <v>264</v>
      </c>
      <c r="P16" s="291"/>
      <c r="Q16" s="247"/>
      <c r="R16" s="248"/>
      <c r="S16" s="248"/>
      <c r="T16" s="248"/>
      <c r="U16" s="248"/>
      <c r="V16" s="248"/>
      <c r="W16" s="248"/>
      <c r="X16" s="249"/>
      <c r="Y16" s="265"/>
      <c r="Z16" s="128"/>
    </row>
    <row r="17" spans="1:26" ht="23.25" customHeight="1" thickBot="1" x14ac:dyDescent="0.3">
      <c r="A17" s="503" t="s">
        <v>179</v>
      </c>
      <c r="B17" s="504"/>
      <c r="C17" s="169" t="s">
        <v>97</v>
      </c>
      <c r="D17" s="296"/>
      <c r="E17" s="297" t="s">
        <v>268</v>
      </c>
      <c r="F17" s="298"/>
      <c r="G17" s="180">
        <f>SUM(G18:G21)</f>
        <v>11</v>
      </c>
      <c r="H17" s="181">
        <f>SUM(H18:H21)</f>
        <v>396</v>
      </c>
      <c r="I17" s="181">
        <f>SUM(I18:I21)</f>
        <v>198</v>
      </c>
      <c r="J17" s="197">
        <f>SUM(J18:J21)</f>
        <v>77</v>
      </c>
      <c r="K17" s="299"/>
      <c r="L17" s="197">
        <f>SUM(L18:L21)</f>
        <v>121</v>
      </c>
      <c r="M17" s="299"/>
      <c r="N17" s="299">
        <f>SUM(N18:N21)</f>
        <v>0</v>
      </c>
      <c r="O17" s="197">
        <f>SUM(O18:O21)</f>
        <v>198</v>
      </c>
      <c r="P17" s="291"/>
      <c r="Q17" s="300"/>
      <c r="R17" s="301"/>
      <c r="S17" s="301"/>
      <c r="T17" s="301"/>
      <c r="U17" s="301"/>
      <c r="V17" s="301"/>
      <c r="W17" s="301"/>
      <c r="X17" s="302"/>
      <c r="Y17" s="303"/>
      <c r="Z17" s="128"/>
    </row>
    <row r="18" spans="1:26" ht="15" x14ac:dyDescent="0.25">
      <c r="A18" s="450" t="s">
        <v>139</v>
      </c>
      <c r="B18" s="450"/>
      <c r="C18" s="174" t="s">
        <v>273</v>
      </c>
      <c r="D18" s="164"/>
      <c r="E18" s="143">
        <v>5</v>
      </c>
      <c r="F18" s="144"/>
      <c r="G18" s="185">
        <v>2</v>
      </c>
      <c r="H18" s="186">
        <v>72</v>
      </c>
      <c r="I18" s="186">
        <v>36</v>
      </c>
      <c r="J18" s="187">
        <v>14</v>
      </c>
      <c r="K18" s="187"/>
      <c r="L18" s="187">
        <v>22</v>
      </c>
      <c r="M18" s="187"/>
      <c r="N18" s="187"/>
      <c r="O18" s="187">
        <v>36</v>
      </c>
      <c r="P18" s="304"/>
      <c r="Q18" s="246"/>
      <c r="R18" s="246"/>
      <c r="S18" s="246"/>
      <c r="T18" s="246"/>
      <c r="U18" s="246">
        <v>2</v>
      </c>
      <c r="V18" s="246"/>
      <c r="W18" s="246"/>
      <c r="X18" s="246"/>
      <c r="Y18" s="266" t="s">
        <v>286</v>
      </c>
      <c r="Z18" s="128"/>
    </row>
    <row r="19" spans="1:26" ht="33" customHeight="1" x14ac:dyDescent="0.25">
      <c r="A19" s="444" t="s">
        <v>180</v>
      </c>
      <c r="B19" s="444"/>
      <c r="C19" s="175" t="s">
        <v>181</v>
      </c>
      <c r="D19" s="165"/>
      <c r="E19" s="146" t="s">
        <v>269</v>
      </c>
      <c r="F19" s="147"/>
      <c r="G19" s="189">
        <v>3</v>
      </c>
      <c r="H19" s="190">
        <v>108</v>
      </c>
      <c r="I19" s="190">
        <v>54</v>
      </c>
      <c r="J19" s="191">
        <v>21</v>
      </c>
      <c r="K19" s="191"/>
      <c r="L19" s="191">
        <v>33</v>
      </c>
      <c r="M19" s="191"/>
      <c r="N19" s="191"/>
      <c r="O19" s="191">
        <v>54</v>
      </c>
      <c r="P19" s="305"/>
      <c r="Q19" s="246"/>
      <c r="R19" s="246"/>
      <c r="S19" s="246"/>
      <c r="T19" s="246"/>
      <c r="U19" s="246"/>
      <c r="V19" s="246"/>
      <c r="W19" s="246">
        <v>2</v>
      </c>
      <c r="X19" s="246">
        <v>3</v>
      </c>
      <c r="Y19" s="266" t="s">
        <v>287</v>
      </c>
      <c r="Z19" s="128"/>
    </row>
    <row r="20" spans="1:26" ht="15" x14ac:dyDescent="0.25">
      <c r="A20" s="444" t="s">
        <v>183</v>
      </c>
      <c r="B20" s="444"/>
      <c r="C20" s="175" t="s">
        <v>110</v>
      </c>
      <c r="D20" s="165"/>
      <c r="E20" s="146" t="s">
        <v>267</v>
      </c>
      <c r="F20" s="147"/>
      <c r="G20" s="189">
        <v>4</v>
      </c>
      <c r="H20" s="190">
        <v>144</v>
      </c>
      <c r="I20" s="190">
        <v>72</v>
      </c>
      <c r="J20" s="191">
        <v>28</v>
      </c>
      <c r="K20" s="191"/>
      <c r="L20" s="191">
        <v>44</v>
      </c>
      <c r="M20" s="191"/>
      <c r="N20" s="191"/>
      <c r="O20" s="191">
        <v>72</v>
      </c>
      <c r="P20" s="305"/>
      <c r="Q20" s="246">
        <v>2</v>
      </c>
      <c r="R20" s="246">
        <v>2</v>
      </c>
      <c r="S20" s="246"/>
      <c r="T20" s="246"/>
      <c r="U20" s="246"/>
      <c r="V20" s="246"/>
      <c r="W20" s="246"/>
      <c r="X20" s="246"/>
      <c r="Y20" s="266" t="s">
        <v>319</v>
      </c>
      <c r="Z20" s="128"/>
    </row>
    <row r="21" spans="1:26" ht="15.75" thickBot="1" x14ac:dyDescent="0.3">
      <c r="A21" s="445" t="s">
        <v>184</v>
      </c>
      <c r="B21" s="445"/>
      <c r="C21" s="176" t="s">
        <v>265</v>
      </c>
      <c r="D21" s="306"/>
      <c r="E21" s="148">
        <v>7</v>
      </c>
      <c r="F21" s="307"/>
      <c r="G21" s="201">
        <v>2</v>
      </c>
      <c r="H21" s="195">
        <v>72</v>
      </c>
      <c r="I21" s="195">
        <v>36</v>
      </c>
      <c r="J21" s="195">
        <v>14</v>
      </c>
      <c r="K21" s="195"/>
      <c r="L21" s="195">
        <v>22</v>
      </c>
      <c r="M21" s="195"/>
      <c r="N21" s="195"/>
      <c r="O21" s="195">
        <v>36</v>
      </c>
      <c r="P21" s="308"/>
      <c r="Q21" s="246"/>
      <c r="R21" s="246"/>
      <c r="S21" s="246"/>
      <c r="T21" s="246"/>
      <c r="U21" s="246"/>
      <c r="V21" s="246"/>
      <c r="W21" s="246">
        <v>2</v>
      </c>
      <c r="X21" s="246"/>
      <c r="Y21" s="266" t="s">
        <v>288</v>
      </c>
      <c r="Z21" s="128"/>
    </row>
    <row r="22" spans="1:26" ht="15.75" thickBot="1" x14ac:dyDescent="0.3">
      <c r="A22" s="446" t="s">
        <v>117</v>
      </c>
      <c r="B22" s="447"/>
      <c r="C22" s="169" t="s">
        <v>80</v>
      </c>
      <c r="D22" s="272">
        <v>1</v>
      </c>
      <c r="E22" s="273">
        <v>1</v>
      </c>
      <c r="F22" s="136"/>
      <c r="G22" s="202">
        <f>SUM(G23:G24)</f>
        <v>5</v>
      </c>
      <c r="H22" s="197">
        <f>SUM(H23:H24)</f>
        <v>180</v>
      </c>
      <c r="I22" s="197">
        <f>SUM(I23:I24)</f>
        <v>78</v>
      </c>
      <c r="J22" s="197">
        <f>SUM(J23:J24)</f>
        <v>31</v>
      </c>
      <c r="K22" s="299"/>
      <c r="L22" s="197">
        <f>SUM(L23:L24)</f>
        <v>47</v>
      </c>
      <c r="M22" s="299"/>
      <c r="N22" s="262">
        <f>SUM(N23:N24)</f>
        <v>36</v>
      </c>
      <c r="O22" s="197">
        <f>SUM(O23:O24)</f>
        <v>66</v>
      </c>
      <c r="P22" s="291"/>
      <c r="Q22" s="250"/>
      <c r="R22" s="248"/>
      <c r="S22" s="248"/>
      <c r="T22" s="248"/>
      <c r="U22" s="248"/>
      <c r="V22" s="248"/>
      <c r="W22" s="301"/>
      <c r="X22" s="249"/>
      <c r="Y22" s="265"/>
      <c r="Z22" s="128"/>
    </row>
    <row r="23" spans="1:26" ht="21.75" customHeight="1" x14ac:dyDescent="0.25">
      <c r="A23" s="498" t="s">
        <v>140</v>
      </c>
      <c r="B23" s="499"/>
      <c r="C23" s="171" t="s">
        <v>246</v>
      </c>
      <c r="D23" s="161"/>
      <c r="E23" s="137">
        <v>1</v>
      </c>
      <c r="F23" s="149"/>
      <c r="G23" s="203">
        <v>2</v>
      </c>
      <c r="H23" s="187">
        <v>72</v>
      </c>
      <c r="I23" s="187">
        <v>36</v>
      </c>
      <c r="J23" s="187">
        <v>14</v>
      </c>
      <c r="K23" s="187"/>
      <c r="L23" s="187">
        <v>22</v>
      </c>
      <c r="M23" s="187"/>
      <c r="N23" s="187"/>
      <c r="O23" s="187">
        <v>36</v>
      </c>
      <c r="P23" s="204"/>
      <c r="Q23" s="246">
        <v>2</v>
      </c>
      <c r="R23" s="246"/>
      <c r="S23" s="246"/>
      <c r="T23" s="246"/>
      <c r="U23" s="246"/>
      <c r="V23" s="246"/>
      <c r="W23" s="246"/>
      <c r="X23" s="246"/>
      <c r="Y23" s="266" t="s">
        <v>320</v>
      </c>
      <c r="Z23" s="129"/>
    </row>
    <row r="24" spans="1:26" ht="41.25" customHeight="1" thickBot="1" x14ac:dyDescent="0.3">
      <c r="A24" s="496" t="s">
        <v>141</v>
      </c>
      <c r="B24" s="497"/>
      <c r="C24" s="173" t="s">
        <v>247</v>
      </c>
      <c r="D24" s="163">
        <v>8</v>
      </c>
      <c r="E24" s="141"/>
      <c r="F24" s="150"/>
      <c r="G24" s="201">
        <v>3</v>
      </c>
      <c r="H24" s="195">
        <v>108</v>
      </c>
      <c r="I24" s="195">
        <v>42</v>
      </c>
      <c r="J24" s="195">
        <v>17</v>
      </c>
      <c r="K24" s="195"/>
      <c r="L24" s="195">
        <v>25</v>
      </c>
      <c r="M24" s="195"/>
      <c r="N24" s="195">
        <v>36</v>
      </c>
      <c r="O24" s="195">
        <v>30</v>
      </c>
      <c r="P24" s="205"/>
      <c r="Q24" s="246"/>
      <c r="R24" s="246"/>
      <c r="S24" s="246"/>
      <c r="T24" s="246"/>
      <c r="U24" s="246"/>
      <c r="V24" s="246"/>
      <c r="W24" s="246">
        <v>1</v>
      </c>
      <c r="X24" s="246">
        <v>4</v>
      </c>
      <c r="Y24" s="267" t="s">
        <v>285</v>
      </c>
      <c r="Z24" s="179"/>
    </row>
    <row r="25" spans="1:26" ht="33" customHeight="1" thickBot="1" x14ac:dyDescent="0.25">
      <c r="A25" s="480" t="s">
        <v>185</v>
      </c>
      <c r="B25" s="481"/>
      <c r="C25" s="482"/>
      <c r="D25" s="486"/>
      <c r="E25" s="488"/>
      <c r="F25" s="490"/>
      <c r="G25" s="492">
        <f>G27+G35</f>
        <v>69</v>
      </c>
      <c r="H25" s="494">
        <f>H27+H35</f>
        <v>2484</v>
      </c>
      <c r="I25" s="494">
        <f>I27+I35</f>
        <v>1230</v>
      </c>
      <c r="J25" s="476">
        <f>J27+J35</f>
        <v>492</v>
      </c>
      <c r="K25" s="478"/>
      <c r="L25" s="476">
        <f>L27+L35</f>
        <v>738</v>
      </c>
      <c r="M25" s="478"/>
      <c r="N25" s="476">
        <f>N27+N35</f>
        <v>396</v>
      </c>
      <c r="O25" s="476">
        <f>O27+O35</f>
        <v>858</v>
      </c>
      <c r="P25" s="472"/>
      <c r="Q25" s="474"/>
      <c r="R25" s="465"/>
      <c r="S25" s="465"/>
      <c r="T25" s="465"/>
      <c r="U25" s="465"/>
      <c r="V25" s="465"/>
      <c r="W25" s="465"/>
      <c r="X25" s="467"/>
      <c r="Y25" s="469"/>
      <c r="Z25" s="471"/>
    </row>
    <row r="26" spans="1:26" ht="13.5" hidden="1" customHeight="1" thickBot="1" x14ac:dyDescent="0.25">
      <c r="A26" s="483"/>
      <c r="B26" s="484"/>
      <c r="C26" s="485"/>
      <c r="D26" s="487"/>
      <c r="E26" s="489"/>
      <c r="F26" s="491"/>
      <c r="G26" s="493"/>
      <c r="H26" s="495"/>
      <c r="I26" s="495"/>
      <c r="J26" s="477"/>
      <c r="K26" s="479"/>
      <c r="L26" s="477"/>
      <c r="M26" s="479"/>
      <c r="N26" s="477"/>
      <c r="O26" s="477"/>
      <c r="P26" s="473"/>
      <c r="Q26" s="475"/>
      <c r="R26" s="466"/>
      <c r="S26" s="466"/>
      <c r="T26" s="466"/>
      <c r="U26" s="466"/>
      <c r="V26" s="466"/>
      <c r="W26" s="466"/>
      <c r="X26" s="468"/>
      <c r="Y26" s="470"/>
      <c r="Z26" s="471"/>
    </row>
    <row r="27" spans="1:26" ht="15.75" thickBot="1" x14ac:dyDescent="0.3">
      <c r="A27" s="454" t="s">
        <v>186</v>
      </c>
      <c r="B27" s="455"/>
      <c r="C27" s="170" t="s">
        <v>79</v>
      </c>
      <c r="D27" s="272">
        <v>7</v>
      </c>
      <c r="E27" s="273">
        <v>1</v>
      </c>
      <c r="F27" s="136"/>
      <c r="G27" s="206">
        <f>SUM(G28:G34)</f>
        <v>40</v>
      </c>
      <c r="H27" s="207">
        <f>SUM(H28:H34)</f>
        <v>1440</v>
      </c>
      <c r="I27" s="207">
        <f>SUM(I28:I34)</f>
        <v>720</v>
      </c>
      <c r="J27" s="207">
        <f>SUM(J28:J34)</f>
        <v>289</v>
      </c>
      <c r="K27" s="208"/>
      <c r="L27" s="207">
        <f>SUM(L28:L34)</f>
        <v>431</v>
      </c>
      <c r="M27" s="208"/>
      <c r="N27" s="207">
        <f>SUM(N28:N34)</f>
        <v>252</v>
      </c>
      <c r="O27" s="207">
        <f>SUM(O28:O34)</f>
        <v>468</v>
      </c>
      <c r="P27" s="290"/>
      <c r="Q27" s="247"/>
      <c r="R27" s="248"/>
      <c r="S27" s="248"/>
      <c r="T27" s="248"/>
      <c r="U27" s="248"/>
      <c r="V27" s="248"/>
      <c r="W27" s="248"/>
      <c r="X27" s="249"/>
      <c r="Y27" s="265"/>
      <c r="Z27" s="128"/>
    </row>
    <row r="28" spans="1:26" ht="25.5" customHeight="1" x14ac:dyDescent="0.25">
      <c r="A28" s="462" t="s">
        <v>142</v>
      </c>
      <c r="B28" s="462"/>
      <c r="C28" s="171" t="s">
        <v>187</v>
      </c>
      <c r="D28" s="161">
        <v>123</v>
      </c>
      <c r="E28" s="137"/>
      <c r="F28" s="138"/>
      <c r="G28" s="209">
        <v>18</v>
      </c>
      <c r="H28" s="188">
        <v>648</v>
      </c>
      <c r="I28" s="188">
        <v>324</v>
      </c>
      <c r="J28" s="210">
        <v>129</v>
      </c>
      <c r="K28" s="210"/>
      <c r="L28" s="210">
        <v>195</v>
      </c>
      <c r="M28" s="210"/>
      <c r="N28" s="210">
        <v>108</v>
      </c>
      <c r="O28" s="210">
        <v>216</v>
      </c>
      <c r="P28" s="292"/>
      <c r="Q28" s="246" t="s">
        <v>188</v>
      </c>
      <c r="R28" s="246" t="s">
        <v>189</v>
      </c>
      <c r="S28" s="246">
        <v>6</v>
      </c>
      <c r="T28" s="246"/>
      <c r="U28" s="246"/>
      <c r="V28" s="246"/>
      <c r="W28" s="246"/>
      <c r="X28" s="246"/>
      <c r="Y28" s="263" t="s">
        <v>289</v>
      </c>
      <c r="Z28" s="128"/>
    </row>
    <row r="29" spans="1:26" ht="15" x14ac:dyDescent="0.25">
      <c r="A29" s="463" t="s">
        <v>190</v>
      </c>
      <c r="B29" s="464"/>
      <c r="C29" s="172" t="s">
        <v>274</v>
      </c>
      <c r="D29" s="162">
        <v>12</v>
      </c>
      <c r="E29" s="139"/>
      <c r="F29" s="140"/>
      <c r="G29" s="211">
        <v>8</v>
      </c>
      <c r="H29" s="192">
        <v>288</v>
      </c>
      <c r="I29" s="192">
        <v>144</v>
      </c>
      <c r="J29" s="212">
        <v>58</v>
      </c>
      <c r="K29" s="212"/>
      <c r="L29" s="212">
        <v>86</v>
      </c>
      <c r="M29" s="212"/>
      <c r="N29" s="212">
        <v>72</v>
      </c>
      <c r="O29" s="212">
        <v>72</v>
      </c>
      <c r="P29" s="293"/>
      <c r="Q29" s="246">
        <v>4</v>
      </c>
      <c r="R29" s="246">
        <v>4</v>
      </c>
      <c r="S29" s="246"/>
      <c r="T29" s="246"/>
      <c r="U29" s="246"/>
      <c r="V29" s="246"/>
      <c r="W29" s="246"/>
      <c r="X29" s="246"/>
      <c r="Y29" s="263" t="s">
        <v>290</v>
      </c>
      <c r="Z29" s="128"/>
    </row>
    <row r="30" spans="1:26" ht="15" x14ac:dyDescent="0.25">
      <c r="A30" s="456" t="s">
        <v>192</v>
      </c>
      <c r="B30" s="456"/>
      <c r="C30" s="172" t="s">
        <v>193</v>
      </c>
      <c r="D30" s="162">
        <v>3</v>
      </c>
      <c r="E30" s="139"/>
      <c r="F30" s="140"/>
      <c r="G30" s="211">
        <v>3</v>
      </c>
      <c r="H30" s="192">
        <v>108</v>
      </c>
      <c r="I30" s="192">
        <v>54</v>
      </c>
      <c r="J30" s="212">
        <v>22</v>
      </c>
      <c r="K30" s="212"/>
      <c r="L30" s="212">
        <v>32</v>
      </c>
      <c r="M30" s="212"/>
      <c r="N30" s="212">
        <v>36</v>
      </c>
      <c r="O30" s="212">
        <v>18</v>
      </c>
      <c r="P30" s="293"/>
      <c r="Q30" s="246"/>
      <c r="R30" s="246"/>
      <c r="S30" s="246">
        <v>3</v>
      </c>
      <c r="T30" s="246"/>
      <c r="U30" s="246"/>
      <c r="V30" s="246"/>
      <c r="W30" s="246"/>
      <c r="X30" s="246"/>
      <c r="Y30" s="263" t="s">
        <v>290</v>
      </c>
      <c r="Z30" s="128"/>
    </row>
    <row r="31" spans="1:26" ht="15" x14ac:dyDescent="0.25">
      <c r="A31" s="456" t="s">
        <v>194</v>
      </c>
      <c r="B31" s="456"/>
      <c r="C31" s="172" t="s">
        <v>195</v>
      </c>
      <c r="D31" s="162"/>
      <c r="E31" s="139" t="s">
        <v>167</v>
      </c>
      <c r="F31" s="140"/>
      <c r="G31" s="211">
        <v>3</v>
      </c>
      <c r="H31" s="192">
        <v>108</v>
      </c>
      <c r="I31" s="192">
        <v>54</v>
      </c>
      <c r="J31" s="212">
        <v>22</v>
      </c>
      <c r="K31" s="212"/>
      <c r="L31" s="212">
        <v>32</v>
      </c>
      <c r="M31" s="212"/>
      <c r="N31" s="212"/>
      <c r="O31" s="212">
        <v>54</v>
      </c>
      <c r="P31" s="293"/>
      <c r="Q31" s="246"/>
      <c r="R31" s="246"/>
      <c r="S31" s="246">
        <v>3</v>
      </c>
      <c r="T31" s="246"/>
      <c r="U31" s="246"/>
      <c r="V31" s="246"/>
      <c r="W31" s="246"/>
      <c r="X31" s="246"/>
      <c r="Y31" s="263" t="s">
        <v>290</v>
      </c>
      <c r="Z31" s="128"/>
    </row>
    <row r="32" spans="1:26" ht="24" x14ac:dyDescent="0.25">
      <c r="A32" s="444" t="s">
        <v>196</v>
      </c>
      <c r="B32" s="444"/>
      <c r="C32" s="175" t="s">
        <v>197</v>
      </c>
      <c r="D32" s="165"/>
      <c r="E32" s="146" t="s">
        <v>191</v>
      </c>
      <c r="F32" s="147"/>
      <c r="G32" s="189">
        <v>3</v>
      </c>
      <c r="H32" s="190">
        <v>108</v>
      </c>
      <c r="I32" s="190">
        <v>54</v>
      </c>
      <c r="J32" s="191">
        <v>22</v>
      </c>
      <c r="K32" s="191"/>
      <c r="L32" s="191">
        <v>32</v>
      </c>
      <c r="M32" s="191"/>
      <c r="N32" s="191"/>
      <c r="O32" s="191">
        <v>54</v>
      </c>
      <c r="P32" s="305"/>
      <c r="Q32" s="246">
        <v>3</v>
      </c>
      <c r="R32" s="246"/>
      <c r="S32" s="246"/>
      <c r="T32" s="246"/>
      <c r="U32" s="246"/>
      <c r="V32" s="246"/>
      <c r="W32" s="246"/>
      <c r="X32" s="246"/>
      <c r="Y32" s="263" t="s">
        <v>291</v>
      </c>
      <c r="Z32" s="128"/>
    </row>
    <row r="33" spans="1:26" ht="27" customHeight="1" x14ac:dyDescent="0.25">
      <c r="A33" s="456" t="s">
        <v>198</v>
      </c>
      <c r="B33" s="456"/>
      <c r="C33" s="172" t="s">
        <v>199</v>
      </c>
      <c r="D33" s="162">
        <v>4</v>
      </c>
      <c r="E33" s="139"/>
      <c r="F33" s="140"/>
      <c r="G33" s="211">
        <v>3</v>
      </c>
      <c r="H33" s="192">
        <v>108</v>
      </c>
      <c r="I33" s="192">
        <v>54</v>
      </c>
      <c r="J33" s="212">
        <v>22</v>
      </c>
      <c r="K33" s="192"/>
      <c r="L33" s="212">
        <v>32</v>
      </c>
      <c r="M33" s="212"/>
      <c r="N33" s="192">
        <v>36</v>
      </c>
      <c r="O33" s="212">
        <v>18</v>
      </c>
      <c r="P33" s="293"/>
      <c r="Q33" s="246"/>
      <c r="R33" s="246"/>
      <c r="S33" s="246"/>
      <c r="T33" s="246">
        <v>3</v>
      </c>
      <c r="U33" s="246"/>
      <c r="V33" s="246"/>
      <c r="W33" s="246"/>
      <c r="X33" s="246"/>
      <c r="Y33" s="263" t="s">
        <v>290</v>
      </c>
      <c r="Z33" s="128"/>
    </row>
    <row r="34" spans="1:26" ht="15.75" thickBot="1" x14ac:dyDescent="0.3">
      <c r="A34" s="457" t="s">
        <v>200</v>
      </c>
      <c r="B34" s="457"/>
      <c r="C34" s="173" t="s">
        <v>201</v>
      </c>
      <c r="D34" s="163"/>
      <c r="E34" s="141">
        <v>2</v>
      </c>
      <c r="F34" s="142"/>
      <c r="G34" s="213">
        <v>2</v>
      </c>
      <c r="H34" s="196">
        <v>72</v>
      </c>
      <c r="I34" s="196">
        <v>36</v>
      </c>
      <c r="J34" s="214">
        <v>14</v>
      </c>
      <c r="K34" s="309"/>
      <c r="L34" s="214">
        <v>22</v>
      </c>
      <c r="M34" s="309"/>
      <c r="N34" s="309"/>
      <c r="O34" s="214">
        <v>36</v>
      </c>
      <c r="P34" s="295"/>
      <c r="Q34" s="246"/>
      <c r="R34" s="246">
        <v>2</v>
      </c>
      <c r="S34" s="246"/>
      <c r="T34" s="246"/>
      <c r="U34" s="246"/>
      <c r="V34" s="246"/>
      <c r="W34" s="246"/>
      <c r="X34" s="246"/>
      <c r="Y34" s="263" t="s">
        <v>292</v>
      </c>
      <c r="Z34" s="128"/>
    </row>
    <row r="35" spans="1:26" ht="21" customHeight="1" thickBot="1" x14ac:dyDescent="0.3">
      <c r="A35" s="460"/>
      <c r="B35" s="461"/>
      <c r="C35" s="169" t="s">
        <v>89</v>
      </c>
      <c r="D35" s="275">
        <v>4</v>
      </c>
      <c r="E35" s="276" t="s">
        <v>279</v>
      </c>
      <c r="F35" s="151"/>
      <c r="G35" s="180">
        <f>G36+G43</f>
        <v>29</v>
      </c>
      <c r="H35" s="181">
        <f>H36+H43</f>
        <v>1044</v>
      </c>
      <c r="I35" s="181">
        <f>I36+I43</f>
        <v>510</v>
      </c>
      <c r="J35" s="197">
        <f>J36+J43</f>
        <v>203</v>
      </c>
      <c r="K35" s="198"/>
      <c r="L35" s="197">
        <f>L36+L43</f>
        <v>307</v>
      </c>
      <c r="M35" s="198"/>
      <c r="N35" s="197">
        <f>N36+N43</f>
        <v>144</v>
      </c>
      <c r="O35" s="197">
        <f>O36+O43</f>
        <v>390</v>
      </c>
      <c r="P35" s="291"/>
      <c r="Q35" s="247"/>
      <c r="R35" s="251"/>
      <c r="S35" s="251"/>
      <c r="T35" s="251"/>
      <c r="U35" s="251"/>
      <c r="V35" s="251"/>
      <c r="W35" s="251"/>
      <c r="X35" s="252"/>
      <c r="Y35" s="268"/>
      <c r="Z35" s="128"/>
    </row>
    <row r="36" spans="1:26" ht="16.5" customHeight="1" thickBot="1" x14ac:dyDescent="0.3">
      <c r="A36" s="454" t="s">
        <v>118</v>
      </c>
      <c r="B36" s="455"/>
      <c r="C36" s="170" t="s">
        <v>97</v>
      </c>
      <c r="D36" s="275">
        <v>2</v>
      </c>
      <c r="E36" s="276" t="s">
        <v>268</v>
      </c>
      <c r="F36" s="339"/>
      <c r="G36" s="180">
        <f>SUM(G37:G42)</f>
        <v>18</v>
      </c>
      <c r="H36" s="181">
        <f>SUM(H37:H42)</f>
        <v>648</v>
      </c>
      <c r="I36" s="181">
        <f>SUM(I37:I42)</f>
        <v>324</v>
      </c>
      <c r="J36" s="197">
        <f>SUM(J37:J42)</f>
        <v>129</v>
      </c>
      <c r="K36" s="299"/>
      <c r="L36" s="197">
        <f>SUM(L37:L42)</f>
        <v>195</v>
      </c>
      <c r="M36" s="299"/>
      <c r="N36" s="299">
        <f>SUM(N37:N42)</f>
        <v>72</v>
      </c>
      <c r="O36" s="197">
        <f>SUM(O37:O42)</f>
        <v>252</v>
      </c>
      <c r="P36" s="291"/>
      <c r="Q36" s="300"/>
      <c r="R36" s="301"/>
      <c r="S36" s="301"/>
      <c r="T36" s="301"/>
      <c r="U36" s="301"/>
      <c r="V36" s="301"/>
      <c r="W36" s="301"/>
      <c r="X36" s="302"/>
      <c r="Y36" s="303"/>
      <c r="Z36" s="128"/>
    </row>
    <row r="37" spans="1:26" ht="15" x14ac:dyDescent="0.25">
      <c r="A37" s="462" t="s">
        <v>143</v>
      </c>
      <c r="B37" s="462"/>
      <c r="C37" s="171" t="s">
        <v>202</v>
      </c>
      <c r="D37" s="161"/>
      <c r="E37" s="137">
        <v>3</v>
      </c>
      <c r="F37" s="310"/>
      <c r="G37" s="215">
        <v>2</v>
      </c>
      <c r="H37" s="188">
        <v>72</v>
      </c>
      <c r="I37" s="188">
        <v>36</v>
      </c>
      <c r="J37" s="210">
        <v>14</v>
      </c>
      <c r="K37" s="210"/>
      <c r="L37" s="210">
        <v>22</v>
      </c>
      <c r="M37" s="210"/>
      <c r="N37" s="210"/>
      <c r="O37" s="210">
        <v>36</v>
      </c>
      <c r="P37" s="292"/>
      <c r="Q37" s="246"/>
      <c r="R37" s="246"/>
      <c r="S37" s="246">
        <v>2</v>
      </c>
      <c r="T37" s="246"/>
      <c r="U37" s="246"/>
      <c r="V37" s="246"/>
      <c r="W37" s="246"/>
      <c r="X37" s="246"/>
      <c r="Y37" s="266" t="s">
        <v>293</v>
      </c>
      <c r="Z37" s="128"/>
    </row>
    <row r="38" spans="1:26" ht="27" customHeight="1" x14ac:dyDescent="0.25">
      <c r="A38" s="456" t="s">
        <v>203</v>
      </c>
      <c r="B38" s="456"/>
      <c r="C38" s="172" t="s">
        <v>204</v>
      </c>
      <c r="D38" s="162">
        <v>5</v>
      </c>
      <c r="E38" s="139" t="s">
        <v>205</v>
      </c>
      <c r="F38" s="140"/>
      <c r="G38" s="211">
        <v>4</v>
      </c>
      <c r="H38" s="192">
        <v>144</v>
      </c>
      <c r="I38" s="192">
        <v>72</v>
      </c>
      <c r="J38" s="212">
        <v>28</v>
      </c>
      <c r="K38" s="212"/>
      <c r="L38" s="212">
        <v>44</v>
      </c>
      <c r="M38" s="212"/>
      <c r="N38" s="212">
        <v>36</v>
      </c>
      <c r="O38" s="212">
        <v>36</v>
      </c>
      <c r="P38" s="293"/>
      <c r="Q38" s="246"/>
      <c r="R38" s="246"/>
      <c r="S38" s="246"/>
      <c r="T38" s="246">
        <v>2</v>
      </c>
      <c r="U38" s="246" t="s">
        <v>178</v>
      </c>
      <c r="V38" s="246"/>
      <c r="W38" s="246"/>
      <c r="X38" s="246"/>
      <c r="Y38" s="267" t="s">
        <v>293</v>
      </c>
      <c r="Z38" s="128"/>
    </row>
    <row r="39" spans="1:26" ht="39.75" customHeight="1" x14ac:dyDescent="0.25">
      <c r="A39" s="456" t="s">
        <v>206</v>
      </c>
      <c r="B39" s="456"/>
      <c r="C39" s="172" t="s">
        <v>276</v>
      </c>
      <c r="D39" s="162"/>
      <c r="E39" s="139">
        <v>2</v>
      </c>
      <c r="F39" s="140"/>
      <c r="G39" s="211">
        <v>2</v>
      </c>
      <c r="H39" s="192">
        <v>72</v>
      </c>
      <c r="I39" s="192">
        <v>36</v>
      </c>
      <c r="J39" s="212">
        <v>14</v>
      </c>
      <c r="K39" s="212"/>
      <c r="L39" s="212">
        <v>22</v>
      </c>
      <c r="M39" s="212"/>
      <c r="N39" s="212"/>
      <c r="O39" s="212">
        <v>36</v>
      </c>
      <c r="P39" s="293"/>
      <c r="Q39" s="246"/>
      <c r="R39" s="246">
        <v>2</v>
      </c>
      <c r="S39" s="246"/>
      <c r="T39" s="246"/>
      <c r="U39" s="246"/>
      <c r="V39" s="246"/>
      <c r="W39" s="246"/>
      <c r="X39" s="246"/>
      <c r="Y39" s="266" t="s">
        <v>294</v>
      </c>
      <c r="Z39" s="128"/>
    </row>
    <row r="40" spans="1:26" ht="29.25" customHeight="1" x14ac:dyDescent="0.25">
      <c r="A40" s="456" t="s">
        <v>207</v>
      </c>
      <c r="B40" s="456"/>
      <c r="C40" s="172" t="s">
        <v>208</v>
      </c>
      <c r="D40" s="162">
        <v>4</v>
      </c>
      <c r="E40" s="139"/>
      <c r="F40" s="140"/>
      <c r="G40" s="211">
        <v>3</v>
      </c>
      <c r="H40" s="192">
        <v>108</v>
      </c>
      <c r="I40" s="192">
        <v>54</v>
      </c>
      <c r="J40" s="212">
        <v>22</v>
      </c>
      <c r="K40" s="212"/>
      <c r="L40" s="212">
        <v>32</v>
      </c>
      <c r="M40" s="212"/>
      <c r="N40" s="212">
        <v>36</v>
      </c>
      <c r="O40" s="212">
        <v>18</v>
      </c>
      <c r="P40" s="293"/>
      <c r="Q40" s="246"/>
      <c r="R40" s="246"/>
      <c r="S40" s="246"/>
      <c r="T40" s="246">
        <v>3</v>
      </c>
      <c r="U40" s="246"/>
      <c r="V40" s="246"/>
      <c r="W40" s="246"/>
      <c r="X40" s="246"/>
      <c r="Y40" s="266" t="s">
        <v>295</v>
      </c>
      <c r="Z40" s="128"/>
    </row>
    <row r="41" spans="1:26" ht="29.25" customHeight="1" x14ac:dyDescent="0.25">
      <c r="A41" s="278" t="s">
        <v>209</v>
      </c>
      <c r="B41" s="278"/>
      <c r="C41" s="173" t="s">
        <v>210</v>
      </c>
      <c r="D41" s="163"/>
      <c r="E41" s="141" t="s">
        <v>271</v>
      </c>
      <c r="F41" s="142"/>
      <c r="G41" s="213">
        <v>4</v>
      </c>
      <c r="H41" s="196">
        <v>144</v>
      </c>
      <c r="I41" s="196">
        <v>72</v>
      </c>
      <c r="J41" s="214">
        <v>29</v>
      </c>
      <c r="K41" s="214"/>
      <c r="L41" s="214">
        <v>43</v>
      </c>
      <c r="M41" s="214"/>
      <c r="N41" s="214"/>
      <c r="O41" s="214">
        <v>72</v>
      </c>
      <c r="P41" s="295"/>
      <c r="Q41" s="246"/>
      <c r="R41" s="246"/>
      <c r="S41" s="246"/>
      <c r="T41" s="246"/>
      <c r="U41" s="246"/>
      <c r="V41" s="246"/>
      <c r="W41" s="246">
        <v>3</v>
      </c>
      <c r="X41" s="246">
        <v>3</v>
      </c>
      <c r="Y41" s="267" t="s">
        <v>295</v>
      </c>
      <c r="Z41" s="128"/>
    </row>
    <row r="42" spans="1:26" ht="39" customHeight="1" thickBot="1" x14ac:dyDescent="0.3">
      <c r="A42" s="457" t="s">
        <v>277</v>
      </c>
      <c r="B42" s="457"/>
      <c r="C42" s="173" t="s">
        <v>278</v>
      </c>
      <c r="D42" s="163"/>
      <c r="E42" s="141" t="s">
        <v>223</v>
      </c>
      <c r="F42" s="142"/>
      <c r="G42" s="213">
        <v>3</v>
      </c>
      <c r="H42" s="196">
        <v>108</v>
      </c>
      <c r="I42" s="196">
        <v>54</v>
      </c>
      <c r="J42" s="214">
        <v>22</v>
      </c>
      <c r="K42" s="214"/>
      <c r="L42" s="214">
        <v>32</v>
      </c>
      <c r="M42" s="214"/>
      <c r="N42" s="214"/>
      <c r="O42" s="214">
        <v>54</v>
      </c>
      <c r="P42" s="295"/>
      <c r="Q42" s="246"/>
      <c r="R42" s="246">
        <v>3</v>
      </c>
      <c r="S42" s="246"/>
      <c r="T42" s="246"/>
      <c r="U42" s="246"/>
      <c r="V42" s="246"/>
      <c r="W42" s="246"/>
      <c r="X42" s="246"/>
      <c r="Y42" s="267" t="s">
        <v>285</v>
      </c>
      <c r="Z42" s="128"/>
    </row>
    <row r="43" spans="1:26" ht="15.75" thickBot="1" x14ac:dyDescent="0.3">
      <c r="A43" s="458" t="s">
        <v>212</v>
      </c>
      <c r="B43" s="459"/>
      <c r="C43" s="170" t="s">
        <v>80</v>
      </c>
      <c r="D43" s="272">
        <v>2</v>
      </c>
      <c r="E43" s="276" t="s">
        <v>223</v>
      </c>
      <c r="F43" s="136"/>
      <c r="G43" s="180">
        <f>SUM(G44:G46)</f>
        <v>11</v>
      </c>
      <c r="H43" s="181">
        <f>SUM(H44:H46)</f>
        <v>396</v>
      </c>
      <c r="I43" s="181">
        <f>SUM(I44:I46)</f>
        <v>186</v>
      </c>
      <c r="J43" s="197">
        <f>SUM(J44:J46)</f>
        <v>74</v>
      </c>
      <c r="K43" s="198"/>
      <c r="L43" s="197">
        <f>SUM(L44:L46)</f>
        <v>112</v>
      </c>
      <c r="M43" s="198"/>
      <c r="N43" s="197">
        <f>SUM(N44:N46)</f>
        <v>72</v>
      </c>
      <c r="O43" s="197">
        <f>SUM(O44:O46)</f>
        <v>138</v>
      </c>
      <c r="P43" s="291"/>
      <c r="Q43" s="250"/>
      <c r="R43" s="248"/>
      <c r="S43" s="248"/>
      <c r="T43" s="248"/>
      <c r="U43" s="248"/>
      <c r="V43" s="248"/>
      <c r="W43" s="248"/>
      <c r="X43" s="249"/>
      <c r="Y43" s="265"/>
      <c r="Z43" s="128"/>
    </row>
    <row r="44" spans="1:26" ht="27" customHeight="1" x14ac:dyDescent="0.25">
      <c r="A44" s="450" t="s">
        <v>144</v>
      </c>
      <c r="B44" s="450"/>
      <c r="C44" s="171" t="s">
        <v>248</v>
      </c>
      <c r="D44" s="311"/>
      <c r="E44" s="143" t="s">
        <v>239</v>
      </c>
      <c r="F44" s="312"/>
      <c r="G44" s="185">
        <v>3</v>
      </c>
      <c r="H44" s="186">
        <v>108</v>
      </c>
      <c r="I44" s="186">
        <v>54</v>
      </c>
      <c r="J44" s="187">
        <v>22</v>
      </c>
      <c r="K44" s="313"/>
      <c r="L44" s="187">
        <v>32</v>
      </c>
      <c r="M44" s="313"/>
      <c r="N44" s="313"/>
      <c r="O44" s="187">
        <v>54</v>
      </c>
      <c r="P44" s="304"/>
      <c r="Q44" s="246"/>
      <c r="R44" s="246"/>
      <c r="S44" s="246"/>
      <c r="T44" s="246"/>
      <c r="U44" s="246"/>
      <c r="V44" s="246"/>
      <c r="W44" s="246">
        <v>3</v>
      </c>
      <c r="X44" s="246"/>
      <c r="Y44" s="266" t="s">
        <v>296</v>
      </c>
      <c r="Z44" s="129"/>
    </row>
    <row r="45" spans="1:26" ht="36.75" customHeight="1" x14ac:dyDescent="0.25">
      <c r="A45" s="444" t="s">
        <v>252</v>
      </c>
      <c r="B45" s="444"/>
      <c r="C45" s="172" t="s">
        <v>249</v>
      </c>
      <c r="D45" s="314"/>
      <c r="E45" s="146" t="s">
        <v>231</v>
      </c>
      <c r="F45" s="315"/>
      <c r="G45" s="189">
        <v>4</v>
      </c>
      <c r="H45" s="190">
        <v>144</v>
      </c>
      <c r="I45" s="190">
        <v>72</v>
      </c>
      <c r="J45" s="191">
        <v>28</v>
      </c>
      <c r="K45" s="191"/>
      <c r="L45" s="191">
        <v>44</v>
      </c>
      <c r="M45" s="191"/>
      <c r="N45" s="191"/>
      <c r="O45" s="191">
        <v>72</v>
      </c>
      <c r="P45" s="305"/>
      <c r="Q45" s="246"/>
      <c r="R45" s="246"/>
      <c r="S45" s="246"/>
      <c r="T45" s="246"/>
      <c r="U45" s="246">
        <v>4</v>
      </c>
      <c r="V45" s="246"/>
      <c r="W45" s="246"/>
      <c r="X45" s="246"/>
      <c r="Y45" s="267" t="s">
        <v>297</v>
      </c>
      <c r="Z45" s="129"/>
    </row>
    <row r="46" spans="1:26" ht="30" customHeight="1" thickBot="1" x14ac:dyDescent="0.3">
      <c r="A46" s="445" t="s">
        <v>253</v>
      </c>
      <c r="B46" s="445"/>
      <c r="C46" s="173" t="s">
        <v>250</v>
      </c>
      <c r="D46" s="166">
        <v>78</v>
      </c>
      <c r="E46" s="148"/>
      <c r="F46" s="152"/>
      <c r="G46" s="193">
        <v>4</v>
      </c>
      <c r="H46" s="194">
        <v>144</v>
      </c>
      <c r="I46" s="194">
        <v>60</v>
      </c>
      <c r="J46" s="195">
        <v>24</v>
      </c>
      <c r="K46" s="195"/>
      <c r="L46" s="195">
        <v>36</v>
      </c>
      <c r="M46" s="195"/>
      <c r="N46" s="195">
        <v>72</v>
      </c>
      <c r="O46" s="195">
        <v>12</v>
      </c>
      <c r="P46" s="308"/>
      <c r="Q46" s="246"/>
      <c r="R46" s="246"/>
      <c r="S46" s="246"/>
      <c r="T46" s="246"/>
      <c r="U46" s="246"/>
      <c r="V46" s="246"/>
      <c r="W46" s="246">
        <v>2</v>
      </c>
      <c r="X46" s="246">
        <v>4</v>
      </c>
      <c r="Y46" s="266" t="s">
        <v>298</v>
      </c>
      <c r="Z46" s="129"/>
    </row>
    <row r="47" spans="1:26" ht="32.25" customHeight="1" thickBot="1" x14ac:dyDescent="0.3">
      <c r="A47" s="451" t="s">
        <v>99</v>
      </c>
      <c r="B47" s="452"/>
      <c r="C47" s="453"/>
      <c r="D47" s="167">
        <v>18</v>
      </c>
      <c r="E47" s="154" t="s">
        <v>281</v>
      </c>
      <c r="F47" s="155">
        <v>3</v>
      </c>
      <c r="G47" s="217">
        <f>G48+G59</f>
        <v>111</v>
      </c>
      <c r="H47" s="218">
        <f>H48+H59</f>
        <v>3996</v>
      </c>
      <c r="I47" s="218">
        <f>I48+I59</f>
        <v>1920</v>
      </c>
      <c r="J47" s="218">
        <f>J48+J59</f>
        <v>763</v>
      </c>
      <c r="K47" s="218"/>
      <c r="L47" s="218">
        <f>L48+L59</f>
        <v>1157</v>
      </c>
      <c r="M47" s="218"/>
      <c r="N47" s="218">
        <f>N48+N59</f>
        <v>684</v>
      </c>
      <c r="O47" s="218">
        <f>O48+O59</f>
        <v>1392</v>
      </c>
      <c r="P47" s="316"/>
      <c r="Q47" s="253"/>
      <c r="R47" s="254"/>
      <c r="S47" s="254"/>
      <c r="T47" s="255"/>
      <c r="U47" s="255"/>
      <c r="V47" s="255"/>
      <c r="W47" s="255"/>
      <c r="X47" s="256"/>
      <c r="Y47" s="263"/>
      <c r="Z47" s="128"/>
    </row>
    <row r="48" spans="1:26" ht="15.75" thickBot="1" x14ac:dyDescent="0.3">
      <c r="A48" s="454" t="s">
        <v>214</v>
      </c>
      <c r="B48" s="455"/>
      <c r="C48" s="170" t="s">
        <v>79</v>
      </c>
      <c r="D48" s="272"/>
      <c r="E48" s="273"/>
      <c r="F48" s="136"/>
      <c r="G48" s="206">
        <f>SUM(G49:G58)</f>
        <v>54</v>
      </c>
      <c r="H48" s="207">
        <f>SUM(H49:H58)</f>
        <v>1944</v>
      </c>
      <c r="I48" s="207">
        <f>SUM(I49:I58)</f>
        <v>954</v>
      </c>
      <c r="J48" s="207">
        <f>SUM(J49:J58)</f>
        <v>379</v>
      </c>
      <c r="K48" s="207"/>
      <c r="L48" s="207">
        <f>SUM(L49:L58)</f>
        <v>575</v>
      </c>
      <c r="M48" s="207"/>
      <c r="N48" s="207">
        <f>SUM(N49:N58)</f>
        <v>360</v>
      </c>
      <c r="O48" s="207">
        <f>SUM(O49:O58)</f>
        <v>630</v>
      </c>
      <c r="P48" s="290"/>
      <c r="Q48" s="250"/>
      <c r="R48" s="248"/>
      <c r="S48" s="248"/>
      <c r="T48" s="248"/>
      <c r="U48" s="248"/>
      <c r="V48" s="248"/>
      <c r="W48" s="248"/>
      <c r="X48" s="249"/>
      <c r="Y48" s="265"/>
      <c r="Z48" s="128"/>
    </row>
    <row r="49" spans="1:26" ht="27" customHeight="1" x14ac:dyDescent="0.25">
      <c r="A49" s="450" t="s">
        <v>146</v>
      </c>
      <c r="B49" s="450"/>
      <c r="C49" s="171" t="s">
        <v>215</v>
      </c>
      <c r="D49" s="164">
        <v>34</v>
      </c>
      <c r="E49" s="143"/>
      <c r="F49" s="144">
        <v>4</v>
      </c>
      <c r="G49" s="185">
        <v>6</v>
      </c>
      <c r="H49" s="186">
        <v>216</v>
      </c>
      <c r="I49" s="186">
        <v>108</v>
      </c>
      <c r="J49" s="187">
        <v>44</v>
      </c>
      <c r="K49" s="187"/>
      <c r="L49" s="187">
        <v>64</v>
      </c>
      <c r="M49" s="187"/>
      <c r="N49" s="187">
        <v>72</v>
      </c>
      <c r="O49" s="187">
        <v>36</v>
      </c>
      <c r="P49" s="304"/>
      <c r="Q49" s="246"/>
      <c r="R49" s="246"/>
      <c r="S49" s="246">
        <v>3</v>
      </c>
      <c r="T49" s="246">
        <v>3</v>
      </c>
      <c r="U49" s="246"/>
      <c r="V49" s="246"/>
      <c r="W49" s="246"/>
      <c r="X49" s="246"/>
      <c r="Y49" s="263" t="s">
        <v>299</v>
      </c>
      <c r="Z49" s="128"/>
    </row>
    <row r="50" spans="1:26" ht="27" customHeight="1" x14ac:dyDescent="0.25">
      <c r="A50" s="444" t="s">
        <v>145</v>
      </c>
      <c r="B50" s="444"/>
      <c r="C50" s="172" t="s">
        <v>216</v>
      </c>
      <c r="D50" s="165">
        <v>5</v>
      </c>
      <c r="E50" s="146">
        <v>4</v>
      </c>
      <c r="F50" s="147"/>
      <c r="G50" s="189">
        <v>7</v>
      </c>
      <c r="H50" s="190">
        <v>252</v>
      </c>
      <c r="I50" s="190">
        <v>126</v>
      </c>
      <c r="J50" s="191">
        <v>49</v>
      </c>
      <c r="K50" s="191"/>
      <c r="L50" s="191">
        <v>77</v>
      </c>
      <c r="M50" s="191"/>
      <c r="N50" s="191">
        <v>36</v>
      </c>
      <c r="O50" s="191">
        <v>90</v>
      </c>
      <c r="P50" s="305"/>
      <c r="Q50" s="246"/>
      <c r="R50" s="246"/>
      <c r="S50" s="246"/>
      <c r="T50" s="246">
        <v>4</v>
      </c>
      <c r="U50" s="246">
        <v>3</v>
      </c>
      <c r="V50" s="246"/>
      <c r="W50" s="246"/>
      <c r="X50" s="246"/>
      <c r="Y50" s="263" t="s">
        <v>290</v>
      </c>
      <c r="Z50" s="128"/>
    </row>
    <row r="51" spans="1:26" ht="24" customHeight="1" x14ac:dyDescent="0.25">
      <c r="A51" s="444" t="s">
        <v>147</v>
      </c>
      <c r="B51" s="444"/>
      <c r="C51" s="175" t="s">
        <v>251</v>
      </c>
      <c r="D51" s="165">
        <v>6</v>
      </c>
      <c r="E51" s="146"/>
      <c r="F51" s="147"/>
      <c r="G51" s="189">
        <v>4</v>
      </c>
      <c r="H51" s="190">
        <v>144</v>
      </c>
      <c r="I51" s="190">
        <v>60</v>
      </c>
      <c r="J51" s="191">
        <v>24</v>
      </c>
      <c r="K51" s="191"/>
      <c r="L51" s="191">
        <v>36</v>
      </c>
      <c r="M51" s="191"/>
      <c r="N51" s="191">
        <v>36</v>
      </c>
      <c r="O51" s="191">
        <v>48</v>
      </c>
      <c r="P51" s="305"/>
      <c r="Q51" s="246"/>
      <c r="R51" s="246"/>
      <c r="S51" s="246"/>
      <c r="T51" s="246"/>
      <c r="U51" s="246"/>
      <c r="V51" s="246">
        <v>4</v>
      </c>
      <c r="W51" s="246"/>
      <c r="X51" s="246"/>
      <c r="Y51" s="263" t="s">
        <v>290</v>
      </c>
      <c r="Z51" s="129"/>
    </row>
    <row r="52" spans="1:26" ht="24" x14ac:dyDescent="0.25">
      <c r="A52" s="444" t="s">
        <v>148</v>
      </c>
      <c r="B52" s="444"/>
      <c r="C52" s="175" t="s">
        <v>217</v>
      </c>
      <c r="D52" s="165">
        <v>34</v>
      </c>
      <c r="E52" s="146"/>
      <c r="F52" s="147"/>
      <c r="G52" s="189">
        <v>8</v>
      </c>
      <c r="H52" s="190">
        <v>288</v>
      </c>
      <c r="I52" s="190">
        <v>144</v>
      </c>
      <c r="J52" s="191">
        <v>57</v>
      </c>
      <c r="K52" s="191"/>
      <c r="L52" s="191">
        <v>87</v>
      </c>
      <c r="M52" s="191"/>
      <c r="N52" s="191">
        <v>72</v>
      </c>
      <c r="O52" s="191">
        <v>72</v>
      </c>
      <c r="P52" s="305"/>
      <c r="Q52" s="246"/>
      <c r="R52" s="246"/>
      <c r="S52" s="246">
        <v>4</v>
      </c>
      <c r="T52" s="246">
        <v>4</v>
      </c>
      <c r="U52" s="246"/>
      <c r="V52" s="246"/>
      <c r="W52" s="246"/>
      <c r="X52" s="246"/>
      <c r="Y52" s="263" t="s">
        <v>290</v>
      </c>
      <c r="Z52" s="128"/>
    </row>
    <row r="53" spans="1:26" ht="28.5" customHeight="1" x14ac:dyDescent="0.25">
      <c r="A53" s="444" t="s">
        <v>149</v>
      </c>
      <c r="B53" s="444"/>
      <c r="C53" s="172" t="s">
        <v>218</v>
      </c>
      <c r="D53" s="165">
        <v>25</v>
      </c>
      <c r="E53" s="146">
        <v>134</v>
      </c>
      <c r="F53" s="147">
        <v>3</v>
      </c>
      <c r="G53" s="189">
        <v>13</v>
      </c>
      <c r="H53" s="190">
        <v>468</v>
      </c>
      <c r="I53" s="190">
        <v>234</v>
      </c>
      <c r="J53" s="191">
        <v>94</v>
      </c>
      <c r="K53" s="191"/>
      <c r="L53" s="191">
        <v>140</v>
      </c>
      <c r="M53" s="191"/>
      <c r="N53" s="191">
        <v>72</v>
      </c>
      <c r="O53" s="191">
        <v>162</v>
      </c>
      <c r="P53" s="305"/>
      <c r="Q53" s="246">
        <v>2</v>
      </c>
      <c r="R53" s="246">
        <v>3</v>
      </c>
      <c r="S53" s="246">
        <v>3</v>
      </c>
      <c r="T53" s="246">
        <v>2</v>
      </c>
      <c r="U53" s="246">
        <v>3</v>
      </c>
      <c r="V53" s="246"/>
      <c r="W53" s="246"/>
      <c r="X53" s="246"/>
      <c r="Y53" s="263" t="s">
        <v>300</v>
      </c>
      <c r="Z53" s="128"/>
    </row>
    <row r="54" spans="1:26" ht="25.5" customHeight="1" x14ac:dyDescent="0.25">
      <c r="A54" s="444" t="s">
        <v>150</v>
      </c>
      <c r="B54" s="444"/>
      <c r="C54" s="175" t="s">
        <v>219</v>
      </c>
      <c r="D54" s="314"/>
      <c r="E54" s="146" t="s">
        <v>234</v>
      </c>
      <c r="F54" s="147"/>
      <c r="G54" s="189">
        <v>3</v>
      </c>
      <c r="H54" s="190">
        <v>108</v>
      </c>
      <c r="I54" s="190">
        <v>54</v>
      </c>
      <c r="J54" s="191">
        <v>21</v>
      </c>
      <c r="K54" s="191"/>
      <c r="L54" s="191">
        <v>33</v>
      </c>
      <c r="M54" s="191"/>
      <c r="N54" s="191"/>
      <c r="O54" s="191">
        <v>54</v>
      </c>
      <c r="P54" s="305"/>
      <c r="Q54" s="246"/>
      <c r="R54" s="246"/>
      <c r="S54" s="246"/>
      <c r="T54" s="246"/>
      <c r="U54" s="246">
        <v>3</v>
      </c>
      <c r="V54" s="246"/>
      <c r="W54" s="246"/>
      <c r="X54" s="246"/>
      <c r="Y54" s="263" t="s">
        <v>301</v>
      </c>
      <c r="Z54" s="129"/>
    </row>
    <row r="55" spans="1:26" ht="30" customHeight="1" x14ac:dyDescent="0.25">
      <c r="A55" s="444" t="s">
        <v>151</v>
      </c>
      <c r="B55" s="444"/>
      <c r="C55" s="172" t="s">
        <v>220</v>
      </c>
      <c r="D55" s="165" t="s">
        <v>211</v>
      </c>
      <c r="E55" s="146" t="s">
        <v>284</v>
      </c>
      <c r="F55" s="147"/>
      <c r="G55" s="189">
        <v>4</v>
      </c>
      <c r="H55" s="190">
        <v>144</v>
      </c>
      <c r="I55" s="190">
        <v>66</v>
      </c>
      <c r="J55" s="191">
        <v>26</v>
      </c>
      <c r="K55" s="191"/>
      <c r="L55" s="191">
        <v>40</v>
      </c>
      <c r="M55" s="191"/>
      <c r="N55" s="191">
        <v>36</v>
      </c>
      <c r="O55" s="191">
        <v>42</v>
      </c>
      <c r="P55" s="305"/>
      <c r="Q55" s="246"/>
      <c r="R55" s="246"/>
      <c r="S55" s="246"/>
      <c r="T55" s="246"/>
      <c r="U55" s="246"/>
      <c r="V55" s="246"/>
      <c r="W55" s="246">
        <v>2</v>
      </c>
      <c r="X55" s="246">
        <v>5</v>
      </c>
      <c r="Y55" s="263" t="s">
        <v>302</v>
      </c>
      <c r="Z55" s="128"/>
    </row>
    <row r="56" spans="1:26" ht="27" customHeight="1" x14ac:dyDescent="0.25">
      <c r="A56" s="444" t="s">
        <v>152</v>
      </c>
      <c r="B56" s="444"/>
      <c r="C56" s="172" t="s">
        <v>222</v>
      </c>
      <c r="D56" s="165">
        <v>2</v>
      </c>
      <c r="E56" s="146"/>
      <c r="F56" s="147"/>
      <c r="G56" s="189">
        <v>3</v>
      </c>
      <c r="H56" s="190">
        <v>108</v>
      </c>
      <c r="I56" s="190">
        <v>54</v>
      </c>
      <c r="J56" s="191">
        <v>22</v>
      </c>
      <c r="K56" s="191"/>
      <c r="L56" s="191">
        <v>32</v>
      </c>
      <c r="M56" s="191"/>
      <c r="N56" s="191">
        <v>36</v>
      </c>
      <c r="O56" s="191">
        <v>18</v>
      </c>
      <c r="P56" s="305"/>
      <c r="Q56" s="246"/>
      <c r="R56" s="246">
        <v>3</v>
      </c>
      <c r="S56" s="246"/>
      <c r="T56" s="246"/>
      <c r="U56" s="246"/>
      <c r="V56" s="246"/>
      <c r="W56" s="246"/>
      <c r="X56" s="246"/>
      <c r="Y56" s="263" t="s">
        <v>303</v>
      </c>
      <c r="Z56" s="128"/>
    </row>
    <row r="57" spans="1:26" ht="27.75" customHeight="1" x14ac:dyDescent="0.25">
      <c r="A57" s="444" t="s">
        <v>153</v>
      </c>
      <c r="B57" s="444"/>
      <c r="C57" s="172" t="s">
        <v>224</v>
      </c>
      <c r="D57" s="314"/>
      <c r="E57" s="146" t="s">
        <v>254</v>
      </c>
      <c r="F57" s="147"/>
      <c r="G57" s="189">
        <v>4</v>
      </c>
      <c r="H57" s="190">
        <v>144</v>
      </c>
      <c r="I57" s="190">
        <v>72</v>
      </c>
      <c r="J57" s="191">
        <v>28</v>
      </c>
      <c r="K57" s="191"/>
      <c r="L57" s="191">
        <v>44</v>
      </c>
      <c r="M57" s="191"/>
      <c r="N57" s="191"/>
      <c r="O57" s="191">
        <v>72</v>
      </c>
      <c r="P57" s="305"/>
      <c r="Q57" s="246"/>
      <c r="R57" s="246"/>
      <c r="S57" s="246"/>
      <c r="T57" s="246" t="s">
        <v>205</v>
      </c>
      <c r="U57" s="246"/>
      <c r="V57" s="246"/>
      <c r="W57" s="246"/>
      <c r="X57" s="246"/>
      <c r="Y57" s="263" t="s">
        <v>304</v>
      </c>
      <c r="Z57" s="128"/>
    </row>
    <row r="58" spans="1:26" ht="31.5" customHeight="1" thickBot="1" x14ac:dyDescent="0.3">
      <c r="A58" s="445" t="s">
        <v>154</v>
      </c>
      <c r="B58" s="445"/>
      <c r="C58" s="176" t="s">
        <v>111</v>
      </c>
      <c r="D58" s="306"/>
      <c r="E58" s="148">
        <v>2</v>
      </c>
      <c r="F58" s="152"/>
      <c r="G58" s="193">
        <v>2</v>
      </c>
      <c r="H58" s="194">
        <v>72</v>
      </c>
      <c r="I58" s="194">
        <v>36</v>
      </c>
      <c r="J58" s="195">
        <v>14</v>
      </c>
      <c r="K58" s="195"/>
      <c r="L58" s="195">
        <v>22</v>
      </c>
      <c r="M58" s="195"/>
      <c r="N58" s="195"/>
      <c r="O58" s="195">
        <v>36</v>
      </c>
      <c r="P58" s="308"/>
      <c r="Q58" s="246"/>
      <c r="R58" s="246">
        <v>2</v>
      </c>
      <c r="S58" s="246"/>
      <c r="T58" s="246"/>
      <c r="U58" s="246"/>
      <c r="V58" s="246"/>
      <c r="W58" s="246"/>
      <c r="X58" s="246"/>
      <c r="Y58" s="263" t="s">
        <v>321</v>
      </c>
      <c r="Z58" s="128"/>
    </row>
    <row r="59" spans="1:26" ht="40.5" customHeight="1" thickBot="1" x14ac:dyDescent="0.3">
      <c r="A59" s="448"/>
      <c r="B59" s="449"/>
      <c r="C59" s="170" t="s">
        <v>263</v>
      </c>
      <c r="D59" s="275"/>
      <c r="E59" s="276"/>
      <c r="F59" s="151"/>
      <c r="G59" s="180">
        <f>G60+G73</f>
        <v>57</v>
      </c>
      <c r="H59" s="181">
        <f>H60+H73</f>
        <v>2052</v>
      </c>
      <c r="I59" s="181">
        <f>I60+I73</f>
        <v>966</v>
      </c>
      <c r="J59" s="197">
        <f>J60+J73</f>
        <v>384</v>
      </c>
      <c r="K59" s="299"/>
      <c r="L59" s="197">
        <f>L60+L73</f>
        <v>582</v>
      </c>
      <c r="M59" s="299"/>
      <c r="N59" s="197">
        <f>N60+N73</f>
        <v>324</v>
      </c>
      <c r="O59" s="197">
        <f>O60+O73</f>
        <v>762</v>
      </c>
      <c r="P59" s="317"/>
      <c r="Q59" s="257"/>
      <c r="R59" s="258"/>
      <c r="S59" s="258"/>
      <c r="T59" s="258"/>
      <c r="U59" s="258"/>
      <c r="V59" s="258"/>
      <c r="W59" s="258"/>
      <c r="X59" s="259"/>
      <c r="Y59" s="265"/>
      <c r="Z59" s="128"/>
    </row>
    <row r="60" spans="1:26" ht="21" customHeight="1" thickBot="1" x14ac:dyDescent="0.3">
      <c r="A60" s="446" t="s">
        <v>119</v>
      </c>
      <c r="B60" s="447"/>
      <c r="C60" s="169" t="s">
        <v>97</v>
      </c>
      <c r="D60" s="318"/>
      <c r="E60" s="319"/>
      <c r="F60" s="320"/>
      <c r="G60" s="180">
        <f>SUM(G61:G72)</f>
        <v>39</v>
      </c>
      <c r="H60" s="181">
        <f>SUM(H61:H72)</f>
        <v>1404</v>
      </c>
      <c r="I60" s="181">
        <f>SUM(I61:I72)</f>
        <v>672</v>
      </c>
      <c r="J60" s="197">
        <f>SUM(J61:J72)</f>
        <v>266</v>
      </c>
      <c r="K60" s="197"/>
      <c r="L60" s="197">
        <f>SUM(L61:L72)</f>
        <v>406</v>
      </c>
      <c r="M60" s="197"/>
      <c r="N60" s="197">
        <f>SUM(N61:N72)</f>
        <v>216</v>
      </c>
      <c r="O60" s="197">
        <f>SUM(O61:O72)</f>
        <v>516</v>
      </c>
      <c r="P60" s="317"/>
      <c r="Q60" s="321"/>
      <c r="R60" s="322"/>
      <c r="S60" s="322"/>
      <c r="T60" s="322"/>
      <c r="U60" s="322"/>
      <c r="V60" s="322"/>
      <c r="W60" s="322"/>
      <c r="X60" s="323"/>
      <c r="Y60" s="303"/>
      <c r="Z60" s="128"/>
    </row>
    <row r="61" spans="1:26" ht="30" customHeight="1" x14ac:dyDescent="0.25">
      <c r="A61" s="450" t="s">
        <v>155</v>
      </c>
      <c r="B61" s="450"/>
      <c r="C61" s="174" t="s">
        <v>225</v>
      </c>
      <c r="D61" s="164"/>
      <c r="E61" s="143">
        <v>6</v>
      </c>
      <c r="F61" s="144"/>
      <c r="G61" s="185">
        <v>2</v>
      </c>
      <c r="H61" s="186">
        <v>72</v>
      </c>
      <c r="I61" s="186">
        <v>30</v>
      </c>
      <c r="J61" s="187">
        <v>12</v>
      </c>
      <c r="K61" s="187"/>
      <c r="L61" s="187">
        <v>18</v>
      </c>
      <c r="M61" s="187"/>
      <c r="N61" s="187"/>
      <c r="O61" s="187">
        <v>42</v>
      </c>
      <c r="P61" s="304"/>
      <c r="Q61" s="246"/>
      <c r="R61" s="246"/>
      <c r="S61" s="246"/>
      <c r="T61" s="246"/>
      <c r="U61" s="246"/>
      <c r="V61" s="246" t="s">
        <v>221</v>
      </c>
      <c r="W61" s="246"/>
      <c r="X61" s="246"/>
      <c r="Y61" s="267" t="s">
        <v>305</v>
      </c>
      <c r="Z61" s="128"/>
    </row>
    <row r="62" spans="1:26" ht="27" customHeight="1" x14ac:dyDescent="0.25">
      <c r="A62" s="444" t="s">
        <v>156</v>
      </c>
      <c r="B62" s="444"/>
      <c r="C62" s="175" t="s">
        <v>226</v>
      </c>
      <c r="D62" s="165">
        <v>7</v>
      </c>
      <c r="E62" s="146">
        <v>6</v>
      </c>
      <c r="F62" s="147">
        <v>6</v>
      </c>
      <c r="G62" s="189">
        <v>5</v>
      </c>
      <c r="H62" s="190">
        <v>180</v>
      </c>
      <c r="I62" s="190">
        <v>81</v>
      </c>
      <c r="J62" s="191">
        <v>32</v>
      </c>
      <c r="K62" s="191"/>
      <c r="L62" s="191">
        <v>49</v>
      </c>
      <c r="M62" s="191"/>
      <c r="N62" s="191">
        <v>36</v>
      </c>
      <c r="O62" s="191">
        <v>63</v>
      </c>
      <c r="P62" s="305"/>
      <c r="Q62" s="246"/>
      <c r="R62" s="246"/>
      <c r="S62" s="246"/>
      <c r="T62" s="246"/>
      <c r="U62" s="246"/>
      <c r="V62" s="246">
        <v>3</v>
      </c>
      <c r="W62" s="246">
        <v>2</v>
      </c>
      <c r="X62" s="246"/>
      <c r="Y62" s="267" t="s">
        <v>306</v>
      </c>
      <c r="Z62" s="128"/>
    </row>
    <row r="63" spans="1:26" ht="24" x14ac:dyDescent="0.25">
      <c r="A63" s="444" t="s">
        <v>157</v>
      </c>
      <c r="B63" s="444"/>
      <c r="C63" s="175" t="s">
        <v>227</v>
      </c>
      <c r="D63" s="165">
        <v>7</v>
      </c>
      <c r="E63" s="146"/>
      <c r="F63" s="147"/>
      <c r="G63" s="189">
        <v>4</v>
      </c>
      <c r="H63" s="190">
        <v>144</v>
      </c>
      <c r="I63" s="190">
        <v>72</v>
      </c>
      <c r="J63" s="191">
        <v>28</v>
      </c>
      <c r="K63" s="191"/>
      <c r="L63" s="191">
        <v>44</v>
      </c>
      <c r="M63" s="191"/>
      <c r="N63" s="191">
        <v>36</v>
      </c>
      <c r="O63" s="191">
        <v>36</v>
      </c>
      <c r="P63" s="305"/>
      <c r="Q63" s="246"/>
      <c r="R63" s="246"/>
      <c r="S63" s="246"/>
      <c r="T63" s="246"/>
      <c r="U63" s="246"/>
      <c r="V63" s="246"/>
      <c r="W63" s="246">
        <v>4</v>
      </c>
      <c r="X63" s="246"/>
      <c r="Y63" s="267" t="s">
        <v>307</v>
      </c>
      <c r="Z63" s="128"/>
    </row>
    <row r="64" spans="1:26" ht="25.5" customHeight="1" x14ac:dyDescent="0.25">
      <c r="A64" s="444" t="s">
        <v>158</v>
      </c>
      <c r="B64" s="444"/>
      <c r="C64" s="175" t="s">
        <v>228</v>
      </c>
      <c r="D64" s="165">
        <v>7</v>
      </c>
      <c r="E64" s="146"/>
      <c r="F64" s="147"/>
      <c r="G64" s="189">
        <v>3</v>
      </c>
      <c r="H64" s="190">
        <v>108</v>
      </c>
      <c r="I64" s="190">
        <v>54</v>
      </c>
      <c r="J64" s="191">
        <v>22</v>
      </c>
      <c r="K64" s="191"/>
      <c r="L64" s="191">
        <v>32</v>
      </c>
      <c r="M64" s="191"/>
      <c r="N64" s="191">
        <v>36</v>
      </c>
      <c r="O64" s="191">
        <v>18</v>
      </c>
      <c r="P64" s="305"/>
      <c r="Q64" s="246"/>
      <c r="R64" s="246"/>
      <c r="S64" s="246"/>
      <c r="T64" s="246"/>
      <c r="U64" s="246"/>
      <c r="V64" s="246"/>
      <c r="W64" s="246">
        <v>3</v>
      </c>
      <c r="X64" s="246"/>
      <c r="Y64" s="267" t="s">
        <v>308</v>
      </c>
      <c r="Z64" s="128"/>
    </row>
    <row r="65" spans="1:26" ht="30" customHeight="1" x14ac:dyDescent="0.25">
      <c r="A65" s="444" t="s">
        <v>159</v>
      </c>
      <c r="B65" s="444"/>
      <c r="C65" s="175" t="s">
        <v>229</v>
      </c>
      <c r="D65" s="165"/>
      <c r="E65" s="146" t="s">
        <v>270</v>
      </c>
      <c r="F65" s="147"/>
      <c r="G65" s="189">
        <v>3</v>
      </c>
      <c r="H65" s="190">
        <v>108</v>
      </c>
      <c r="I65" s="190">
        <v>60</v>
      </c>
      <c r="J65" s="191">
        <v>24</v>
      </c>
      <c r="K65" s="191"/>
      <c r="L65" s="191">
        <v>36</v>
      </c>
      <c r="M65" s="191"/>
      <c r="N65" s="191"/>
      <c r="O65" s="191">
        <v>48</v>
      </c>
      <c r="P65" s="305"/>
      <c r="Q65" s="246"/>
      <c r="R65" s="246"/>
      <c r="S65" s="246"/>
      <c r="T65" s="246"/>
      <c r="U65" s="246"/>
      <c r="V65" s="246">
        <v>4</v>
      </c>
      <c r="W65" s="246"/>
      <c r="X65" s="246"/>
      <c r="Y65" s="266" t="s">
        <v>309</v>
      </c>
      <c r="Z65" s="128"/>
    </row>
    <row r="66" spans="1:26" ht="24" x14ac:dyDescent="0.25">
      <c r="A66" s="444" t="s">
        <v>160</v>
      </c>
      <c r="B66" s="444"/>
      <c r="C66" s="175" t="s">
        <v>230</v>
      </c>
      <c r="D66" s="314">
        <v>6</v>
      </c>
      <c r="E66" s="146"/>
      <c r="F66" s="315"/>
      <c r="G66" s="189">
        <v>4</v>
      </c>
      <c r="H66" s="190">
        <v>144</v>
      </c>
      <c r="I66" s="190">
        <v>60</v>
      </c>
      <c r="J66" s="191">
        <v>24</v>
      </c>
      <c r="K66" s="191"/>
      <c r="L66" s="191">
        <v>36</v>
      </c>
      <c r="M66" s="191"/>
      <c r="N66" s="191">
        <v>36</v>
      </c>
      <c r="O66" s="191">
        <v>48</v>
      </c>
      <c r="P66" s="305"/>
      <c r="Q66" s="246"/>
      <c r="R66" s="246"/>
      <c r="S66" s="246"/>
      <c r="T66" s="246"/>
      <c r="U66" s="246"/>
      <c r="V66" s="246">
        <v>4</v>
      </c>
      <c r="W66" s="246"/>
      <c r="X66" s="246"/>
      <c r="Y66" s="267" t="s">
        <v>310</v>
      </c>
      <c r="Z66" s="128"/>
    </row>
    <row r="67" spans="1:26" ht="24" x14ac:dyDescent="0.25">
      <c r="A67" s="444" t="s">
        <v>161</v>
      </c>
      <c r="B67" s="444"/>
      <c r="C67" s="175" t="s">
        <v>232</v>
      </c>
      <c r="D67" s="314"/>
      <c r="E67" s="146">
        <v>1</v>
      </c>
      <c r="F67" s="315"/>
      <c r="G67" s="189">
        <v>2</v>
      </c>
      <c r="H67" s="190">
        <v>72</v>
      </c>
      <c r="I67" s="190">
        <v>36</v>
      </c>
      <c r="J67" s="191">
        <v>14</v>
      </c>
      <c r="K67" s="220"/>
      <c r="L67" s="191">
        <v>22</v>
      </c>
      <c r="M67" s="220"/>
      <c r="N67" s="220"/>
      <c r="O67" s="191">
        <v>36</v>
      </c>
      <c r="P67" s="305"/>
      <c r="Q67" s="246">
        <v>2</v>
      </c>
      <c r="R67" s="246"/>
      <c r="S67" s="246"/>
      <c r="T67" s="246"/>
      <c r="U67" s="246"/>
      <c r="V67" s="246"/>
      <c r="W67" s="246"/>
      <c r="X67" s="246"/>
      <c r="Y67" s="267" t="s">
        <v>311</v>
      </c>
      <c r="Z67" s="128"/>
    </row>
    <row r="68" spans="1:26" ht="15" x14ac:dyDescent="0.25">
      <c r="A68" s="444" t="s">
        <v>162</v>
      </c>
      <c r="B68" s="444"/>
      <c r="C68" s="175" t="s">
        <v>233</v>
      </c>
      <c r="D68" s="314"/>
      <c r="E68" s="146" t="s">
        <v>234</v>
      </c>
      <c r="F68" s="147"/>
      <c r="G68" s="189">
        <v>3</v>
      </c>
      <c r="H68" s="190">
        <v>108</v>
      </c>
      <c r="I68" s="190">
        <v>54</v>
      </c>
      <c r="J68" s="191">
        <v>21</v>
      </c>
      <c r="K68" s="191"/>
      <c r="L68" s="191">
        <v>33</v>
      </c>
      <c r="M68" s="191"/>
      <c r="N68" s="191"/>
      <c r="O68" s="191">
        <v>54</v>
      </c>
      <c r="P68" s="305"/>
      <c r="Q68" s="246"/>
      <c r="R68" s="246"/>
      <c r="S68" s="246"/>
      <c r="T68" s="246"/>
      <c r="U68" s="246">
        <v>3</v>
      </c>
      <c r="V68" s="246"/>
      <c r="W68" s="246"/>
      <c r="X68" s="246"/>
      <c r="Y68" s="267" t="s">
        <v>312</v>
      </c>
      <c r="Z68" s="128"/>
    </row>
    <row r="69" spans="1:26" ht="15" x14ac:dyDescent="0.25">
      <c r="A69" s="444" t="s">
        <v>235</v>
      </c>
      <c r="B69" s="444"/>
      <c r="C69" s="175" t="s">
        <v>236</v>
      </c>
      <c r="D69" s="314"/>
      <c r="E69" s="146" t="s">
        <v>213</v>
      </c>
      <c r="F69" s="147"/>
      <c r="G69" s="189">
        <v>3</v>
      </c>
      <c r="H69" s="190">
        <v>108</v>
      </c>
      <c r="I69" s="190">
        <v>45</v>
      </c>
      <c r="J69" s="191">
        <v>18</v>
      </c>
      <c r="K69" s="191"/>
      <c r="L69" s="191">
        <v>27</v>
      </c>
      <c r="M69" s="191"/>
      <c r="N69" s="191"/>
      <c r="O69" s="191">
        <v>63</v>
      </c>
      <c r="P69" s="305"/>
      <c r="Q69" s="246"/>
      <c r="R69" s="246"/>
      <c r="S69" s="246"/>
      <c r="T69" s="246"/>
      <c r="U69" s="246"/>
      <c r="V69" s="246">
        <v>3</v>
      </c>
      <c r="W69" s="246"/>
      <c r="X69" s="246"/>
      <c r="Y69" s="266" t="s">
        <v>311</v>
      </c>
      <c r="Z69" s="128"/>
    </row>
    <row r="70" spans="1:26" ht="15" x14ac:dyDescent="0.25">
      <c r="A70" s="444" t="s">
        <v>237</v>
      </c>
      <c r="B70" s="444"/>
      <c r="C70" s="175" t="s">
        <v>238</v>
      </c>
      <c r="D70" s="165">
        <v>7</v>
      </c>
      <c r="E70" s="146"/>
      <c r="F70" s="147"/>
      <c r="G70" s="189">
        <v>3</v>
      </c>
      <c r="H70" s="190">
        <v>108</v>
      </c>
      <c r="I70" s="190">
        <v>54</v>
      </c>
      <c r="J70" s="191">
        <v>21</v>
      </c>
      <c r="K70" s="191"/>
      <c r="L70" s="191">
        <v>33</v>
      </c>
      <c r="M70" s="191"/>
      <c r="N70" s="191">
        <v>36</v>
      </c>
      <c r="O70" s="191">
        <v>18</v>
      </c>
      <c r="P70" s="305"/>
      <c r="Q70" s="246"/>
      <c r="R70" s="246"/>
      <c r="S70" s="246"/>
      <c r="T70" s="246"/>
      <c r="U70" s="246"/>
      <c r="V70" s="246"/>
      <c r="W70" s="246" t="s">
        <v>182</v>
      </c>
      <c r="X70" s="246"/>
      <c r="Y70" s="267" t="s">
        <v>307</v>
      </c>
      <c r="Z70" s="128"/>
    </row>
    <row r="71" spans="1:26" ht="15" x14ac:dyDescent="0.25">
      <c r="A71" s="444" t="s">
        <v>240</v>
      </c>
      <c r="B71" s="444"/>
      <c r="C71" s="175" t="s">
        <v>241</v>
      </c>
      <c r="D71" s="165"/>
      <c r="E71" s="146" t="s">
        <v>231</v>
      </c>
      <c r="F71" s="147">
        <v>5</v>
      </c>
      <c r="G71" s="189">
        <v>3</v>
      </c>
      <c r="H71" s="190">
        <v>108</v>
      </c>
      <c r="I71" s="190">
        <v>54</v>
      </c>
      <c r="J71" s="191">
        <v>22</v>
      </c>
      <c r="K71" s="191"/>
      <c r="L71" s="191">
        <v>32</v>
      </c>
      <c r="M71" s="191"/>
      <c r="N71" s="191"/>
      <c r="O71" s="191">
        <v>54</v>
      </c>
      <c r="P71" s="305"/>
      <c r="Q71" s="246"/>
      <c r="R71" s="246"/>
      <c r="S71" s="246"/>
      <c r="T71" s="246"/>
      <c r="U71" s="246">
        <v>3</v>
      </c>
      <c r="V71" s="246"/>
      <c r="W71" s="246"/>
      <c r="X71" s="246"/>
      <c r="Y71" s="267" t="s">
        <v>308</v>
      </c>
      <c r="Z71" s="128"/>
    </row>
    <row r="72" spans="1:26" ht="15.75" thickBot="1" x14ac:dyDescent="0.3">
      <c r="A72" s="445" t="s">
        <v>163</v>
      </c>
      <c r="B72" s="445"/>
      <c r="C72" s="176" t="s">
        <v>242</v>
      </c>
      <c r="D72" s="166">
        <v>5</v>
      </c>
      <c r="E72" s="148">
        <v>4</v>
      </c>
      <c r="F72" s="152"/>
      <c r="G72" s="193">
        <v>4</v>
      </c>
      <c r="H72" s="194">
        <v>144</v>
      </c>
      <c r="I72" s="194">
        <v>72</v>
      </c>
      <c r="J72" s="195">
        <v>28</v>
      </c>
      <c r="K72" s="195"/>
      <c r="L72" s="195">
        <v>44</v>
      </c>
      <c r="M72" s="195"/>
      <c r="N72" s="195">
        <v>36</v>
      </c>
      <c r="O72" s="195">
        <v>36</v>
      </c>
      <c r="P72" s="308"/>
      <c r="Q72" s="246"/>
      <c r="R72" s="246"/>
      <c r="S72" s="246"/>
      <c r="T72" s="246">
        <v>2</v>
      </c>
      <c r="U72" s="246">
        <v>2</v>
      </c>
      <c r="V72" s="246"/>
      <c r="W72" s="246"/>
      <c r="X72" s="246"/>
      <c r="Y72" s="267" t="s">
        <v>307</v>
      </c>
      <c r="Z72" s="128"/>
    </row>
    <row r="73" spans="1:26" ht="15.75" thickBot="1" x14ac:dyDescent="0.3">
      <c r="A73" s="446" t="s">
        <v>120</v>
      </c>
      <c r="B73" s="447"/>
      <c r="C73" s="169" t="s">
        <v>80</v>
      </c>
      <c r="D73" s="318">
        <v>2</v>
      </c>
      <c r="E73" s="319" t="s">
        <v>267</v>
      </c>
      <c r="F73" s="320"/>
      <c r="G73" s="180">
        <f>SUM(G74:G76)</f>
        <v>18</v>
      </c>
      <c r="H73" s="181">
        <f>SUM(H74:H76)</f>
        <v>648</v>
      </c>
      <c r="I73" s="181">
        <f>SUM(I74:I76)</f>
        <v>294</v>
      </c>
      <c r="J73" s="197">
        <f>SUM(J74:J76)</f>
        <v>118</v>
      </c>
      <c r="K73" s="219"/>
      <c r="L73" s="197">
        <f>SUM(L74:L76)</f>
        <v>176</v>
      </c>
      <c r="M73" s="219"/>
      <c r="N73" s="197">
        <f>SUM(N74:N76)</f>
        <v>108</v>
      </c>
      <c r="O73" s="197">
        <f>SUM(O74:O76)</f>
        <v>246</v>
      </c>
      <c r="P73" s="291"/>
      <c r="Q73" s="300"/>
      <c r="R73" s="301"/>
      <c r="S73" s="301"/>
      <c r="T73" s="301"/>
      <c r="U73" s="301"/>
      <c r="V73" s="301"/>
      <c r="W73" s="301"/>
      <c r="X73" s="302"/>
      <c r="Y73" s="303"/>
      <c r="Z73" s="128"/>
    </row>
    <row r="74" spans="1:26" ht="40.5" customHeight="1" x14ac:dyDescent="0.25">
      <c r="A74" s="443" t="s">
        <v>164</v>
      </c>
      <c r="B74" s="443"/>
      <c r="C74" s="174" t="s">
        <v>255</v>
      </c>
      <c r="D74" s="164">
        <v>8</v>
      </c>
      <c r="E74" s="143">
        <v>7</v>
      </c>
      <c r="F74" s="312"/>
      <c r="G74" s="185">
        <v>6</v>
      </c>
      <c r="H74" s="186">
        <v>216</v>
      </c>
      <c r="I74" s="186">
        <v>78</v>
      </c>
      <c r="J74" s="187">
        <v>32</v>
      </c>
      <c r="K74" s="187"/>
      <c r="L74" s="187">
        <v>46</v>
      </c>
      <c r="M74" s="187"/>
      <c r="N74" s="187">
        <v>36</v>
      </c>
      <c r="O74" s="187">
        <v>102</v>
      </c>
      <c r="P74" s="304"/>
      <c r="Q74" s="246"/>
      <c r="R74" s="246"/>
      <c r="S74" s="246"/>
      <c r="T74" s="246"/>
      <c r="U74" s="246"/>
      <c r="V74" s="246"/>
      <c r="W74" s="246">
        <v>3</v>
      </c>
      <c r="X74" s="246">
        <v>4</v>
      </c>
      <c r="Y74" s="267" t="s">
        <v>313</v>
      </c>
      <c r="Z74" s="129"/>
    </row>
    <row r="75" spans="1:26" ht="25.5" customHeight="1" x14ac:dyDescent="0.25">
      <c r="A75" s="442" t="s">
        <v>165</v>
      </c>
      <c r="B75" s="442"/>
      <c r="C75" s="172" t="s">
        <v>256</v>
      </c>
      <c r="D75" s="165">
        <v>6</v>
      </c>
      <c r="E75" s="146" t="s">
        <v>234</v>
      </c>
      <c r="F75" s="147"/>
      <c r="G75" s="189">
        <v>8</v>
      </c>
      <c r="H75" s="190">
        <v>288</v>
      </c>
      <c r="I75" s="190">
        <v>144</v>
      </c>
      <c r="J75" s="191">
        <v>58</v>
      </c>
      <c r="K75" s="191"/>
      <c r="L75" s="191">
        <v>86</v>
      </c>
      <c r="M75" s="191"/>
      <c r="N75" s="191">
        <v>36</v>
      </c>
      <c r="O75" s="220">
        <v>108</v>
      </c>
      <c r="P75" s="305"/>
      <c r="Q75" s="246"/>
      <c r="R75" s="246"/>
      <c r="S75" s="246"/>
      <c r="T75" s="246"/>
      <c r="U75" s="246">
        <v>3</v>
      </c>
      <c r="V75" s="246">
        <v>6</v>
      </c>
      <c r="W75" s="246"/>
      <c r="X75" s="246"/>
      <c r="Y75" s="267" t="s">
        <v>314</v>
      </c>
      <c r="Z75" s="129"/>
    </row>
    <row r="76" spans="1:26" ht="43.5" customHeight="1" thickBot="1" x14ac:dyDescent="0.3">
      <c r="A76" s="441" t="s">
        <v>258</v>
      </c>
      <c r="B76" s="441"/>
      <c r="C76" s="176" t="s">
        <v>257</v>
      </c>
      <c r="D76" s="166">
        <v>3</v>
      </c>
      <c r="E76" s="148"/>
      <c r="F76" s="152"/>
      <c r="G76" s="193">
        <v>4</v>
      </c>
      <c r="H76" s="194">
        <v>144</v>
      </c>
      <c r="I76" s="194">
        <v>72</v>
      </c>
      <c r="J76" s="195">
        <v>28</v>
      </c>
      <c r="K76" s="195"/>
      <c r="L76" s="195">
        <v>44</v>
      </c>
      <c r="M76" s="195"/>
      <c r="N76" s="195">
        <v>36</v>
      </c>
      <c r="O76" s="195">
        <v>36</v>
      </c>
      <c r="P76" s="308"/>
      <c r="Q76" s="246"/>
      <c r="R76" s="246"/>
      <c r="S76" s="246" t="s">
        <v>243</v>
      </c>
      <c r="T76" s="246"/>
      <c r="U76" s="246"/>
      <c r="V76" s="246"/>
      <c r="W76" s="246"/>
      <c r="X76" s="246"/>
      <c r="Y76" s="267" t="s">
        <v>315</v>
      </c>
      <c r="Z76" s="129"/>
    </row>
    <row r="77" spans="1:26" ht="18.75" customHeight="1" thickBot="1" x14ac:dyDescent="0.3">
      <c r="A77" s="436" t="s">
        <v>244</v>
      </c>
      <c r="B77" s="437"/>
      <c r="C77" s="438"/>
      <c r="D77" s="160"/>
      <c r="E77" s="156" t="s">
        <v>283</v>
      </c>
      <c r="F77" s="132"/>
      <c r="G77" s="221">
        <v>2</v>
      </c>
      <c r="H77" s="222">
        <v>400</v>
      </c>
      <c r="I77" s="222">
        <v>387</v>
      </c>
      <c r="J77" s="324"/>
      <c r="K77" s="222"/>
      <c r="L77" s="222">
        <v>387</v>
      </c>
      <c r="M77" s="223"/>
      <c r="N77" s="223"/>
      <c r="O77" s="222">
        <v>13</v>
      </c>
      <c r="P77" s="325"/>
      <c r="Q77" s="224">
        <v>4</v>
      </c>
      <c r="R77" s="225">
        <v>2</v>
      </c>
      <c r="S77" s="225">
        <v>2</v>
      </c>
      <c r="T77" s="225">
        <v>4</v>
      </c>
      <c r="U77" s="225">
        <v>4</v>
      </c>
      <c r="V77" s="225">
        <v>3</v>
      </c>
      <c r="W77" s="225">
        <v>3</v>
      </c>
      <c r="X77" s="226"/>
      <c r="Y77" s="265" t="s">
        <v>272</v>
      </c>
      <c r="Z77" s="128"/>
    </row>
    <row r="78" spans="1:26" ht="18.75" customHeight="1" thickBot="1" x14ac:dyDescent="0.3">
      <c r="A78" s="436" t="s">
        <v>112</v>
      </c>
      <c r="B78" s="437"/>
      <c r="C78" s="438"/>
      <c r="D78" s="160"/>
      <c r="E78" s="131"/>
      <c r="F78" s="326"/>
      <c r="G78" s="227">
        <v>12</v>
      </c>
      <c r="H78" s="228">
        <v>432</v>
      </c>
      <c r="I78" s="324"/>
      <c r="J78" s="327"/>
      <c r="K78" s="229"/>
      <c r="L78" s="327"/>
      <c r="M78" s="229"/>
      <c r="N78" s="229"/>
      <c r="O78" s="228">
        <v>432</v>
      </c>
      <c r="P78" s="230"/>
      <c r="Q78" s="224"/>
      <c r="R78" s="225"/>
      <c r="S78" s="225"/>
      <c r="T78" s="225"/>
      <c r="U78" s="225"/>
      <c r="V78" s="225">
        <v>6</v>
      </c>
      <c r="W78" s="225"/>
      <c r="X78" s="226">
        <v>6</v>
      </c>
      <c r="Y78" s="265"/>
      <c r="Z78" s="128"/>
    </row>
    <row r="79" spans="1:26" ht="42" customHeight="1" x14ac:dyDescent="0.25">
      <c r="A79" s="439"/>
      <c r="B79" s="439"/>
      <c r="C79" s="177" t="s">
        <v>282</v>
      </c>
      <c r="D79" s="145"/>
      <c r="E79" s="277"/>
      <c r="F79" s="328"/>
      <c r="G79" s="203">
        <v>6</v>
      </c>
      <c r="H79" s="187">
        <v>216</v>
      </c>
      <c r="I79" s="329"/>
      <c r="J79" s="313"/>
      <c r="K79" s="231"/>
      <c r="L79" s="313"/>
      <c r="M79" s="231"/>
      <c r="N79" s="231"/>
      <c r="O79" s="187">
        <v>216</v>
      </c>
      <c r="P79" s="232"/>
      <c r="Q79" s="199"/>
      <c r="R79" s="186"/>
      <c r="S79" s="186"/>
      <c r="T79" s="186"/>
      <c r="U79" s="186"/>
      <c r="V79" s="329">
        <v>6</v>
      </c>
      <c r="W79" s="186"/>
      <c r="X79" s="200"/>
      <c r="Y79" s="428" t="s">
        <v>316</v>
      </c>
      <c r="Z79" s="128"/>
    </row>
    <row r="80" spans="1:26" ht="36.75" customHeight="1" thickBot="1" x14ac:dyDescent="0.3">
      <c r="A80" s="440"/>
      <c r="B80" s="440"/>
      <c r="C80" s="178" t="s">
        <v>245</v>
      </c>
      <c r="D80" s="153"/>
      <c r="E80" s="274"/>
      <c r="F80" s="330"/>
      <c r="G80" s="201">
        <v>6</v>
      </c>
      <c r="H80" s="195">
        <v>216</v>
      </c>
      <c r="I80" s="331"/>
      <c r="J80" s="294"/>
      <c r="K80" s="233"/>
      <c r="L80" s="294"/>
      <c r="M80" s="233"/>
      <c r="N80" s="233"/>
      <c r="O80" s="195">
        <v>216</v>
      </c>
      <c r="P80" s="234"/>
      <c r="Q80" s="216"/>
      <c r="R80" s="194"/>
      <c r="S80" s="194"/>
      <c r="T80" s="194"/>
      <c r="U80" s="194"/>
      <c r="V80" s="194"/>
      <c r="W80" s="194"/>
      <c r="X80" s="332">
        <v>6</v>
      </c>
      <c r="Y80" s="429"/>
      <c r="Z80" s="128"/>
    </row>
    <row r="81" spans="1:26" ht="33" customHeight="1" thickBot="1" x14ac:dyDescent="0.3">
      <c r="A81" s="431" t="s">
        <v>98</v>
      </c>
      <c r="B81" s="432"/>
      <c r="C81" s="432"/>
      <c r="D81" s="158"/>
      <c r="E81" s="157"/>
      <c r="F81" s="333"/>
      <c r="G81" s="235">
        <v>12</v>
      </c>
      <c r="H81" s="236">
        <v>432</v>
      </c>
      <c r="I81" s="239"/>
      <c r="J81" s="334"/>
      <c r="K81" s="236"/>
      <c r="L81" s="334"/>
      <c r="M81" s="236"/>
      <c r="N81" s="236"/>
      <c r="O81" s="236">
        <v>432</v>
      </c>
      <c r="P81" s="237"/>
      <c r="Q81" s="238"/>
      <c r="R81" s="239"/>
      <c r="S81" s="239"/>
      <c r="T81" s="239"/>
      <c r="U81" s="239"/>
      <c r="V81" s="239"/>
      <c r="W81" s="335"/>
      <c r="X81" s="336">
        <v>12</v>
      </c>
      <c r="Y81" s="265" t="s">
        <v>264</v>
      </c>
      <c r="Z81" s="128"/>
    </row>
    <row r="82" spans="1:26" ht="26.25" customHeight="1" thickBot="1" x14ac:dyDescent="0.3">
      <c r="A82" s="433" t="s">
        <v>259</v>
      </c>
      <c r="B82" s="434"/>
      <c r="C82" s="435"/>
      <c r="D82" s="168"/>
      <c r="E82" s="159"/>
      <c r="F82" s="337"/>
      <c r="G82" s="240">
        <f>G25+G47+G11+G77+G78+G81</f>
        <v>240</v>
      </c>
      <c r="H82" s="241">
        <f>H11+H25+H47+H81+H78+H77</f>
        <v>8968</v>
      </c>
      <c r="I82" s="242">
        <f>I77+I47+I25+I11</f>
        <v>4137</v>
      </c>
      <c r="J82" s="241">
        <f>J47+J25+J11</f>
        <v>1405</v>
      </c>
      <c r="K82" s="243"/>
      <c r="L82" s="241">
        <f>L77+L47+L25+L11</f>
        <v>2732</v>
      </c>
      <c r="M82" s="243"/>
      <c r="N82" s="340">
        <v>1224</v>
      </c>
      <c r="O82" s="241">
        <f>O47+O25+O11+O77</f>
        <v>2707</v>
      </c>
      <c r="P82" s="338"/>
      <c r="Q82" s="244">
        <v>30</v>
      </c>
      <c r="R82" s="244">
        <v>30</v>
      </c>
      <c r="S82" s="244">
        <v>30</v>
      </c>
      <c r="T82" s="244">
        <v>29</v>
      </c>
      <c r="U82" s="244">
        <v>30</v>
      </c>
      <c r="V82" s="244">
        <v>26</v>
      </c>
      <c r="W82" s="244">
        <v>30</v>
      </c>
      <c r="X82" s="244">
        <f>SUM(X11:X77)</f>
        <v>23</v>
      </c>
      <c r="Y82" s="264"/>
      <c r="Z82" s="128"/>
    </row>
    <row r="83" spans="1:26" x14ac:dyDescent="0.2">
      <c r="Q83" s="245"/>
    </row>
  </sheetData>
  <mergeCells count="134">
    <mergeCell ref="Q9:X9"/>
    <mergeCell ref="A10:B10"/>
    <mergeCell ref="A11:C11"/>
    <mergeCell ref="W4:W6"/>
    <mergeCell ref="X4:X6"/>
    <mergeCell ref="Y2:Y9"/>
    <mergeCell ref="G3:H4"/>
    <mergeCell ref="I3:L4"/>
    <mergeCell ref="M3:M4"/>
    <mergeCell ref="N3:N4"/>
    <mergeCell ref="S3:T3"/>
    <mergeCell ref="U3:V3"/>
    <mergeCell ref="W3:X3"/>
    <mergeCell ref="Q4:Q6"/>
    <mergeCell ref="R4:R6"/>
    <mergeCell ref="S4:S6"/>
    <mergeCell ref="T4:T6"/>
    <mergeCell ref="U4:U6"/>
    <mergeCell ref="A12:B12"/>
    <mergeCell ref="A13:B13"/>
    <mergeCell ref="N5:N9"/>
    <mergeCell ref="O5:O9"/>
    <mergeCell ref="P5:P9"/>
    <mergeCell ref="D6:D9"/>
    <mergeCell ref="E6:E9"/>
    <mergeCell ref="F6:F9"/>
    <mergeCell ref="V4:V6"/>
    <mergeCell ref="G5:G9"/>
    <mergeCell ref="H5:H9"/>
    <mergeCell ref="I5:I9"/>
    <mergeCell ref="J5:J9"/>
    <mergeCell ref="K5:K9"/>
    <mergeCell ref="L5:L9"/>
    <mergeCell ref="M5:M9"/>
    <mergeCell ref="O3:P4"/>
    <mergeCell ref="Q3:R3"/>
    <mergeCell ref="A2:B9"/>
    <mergeCell ref="C2:C9"/>
    <mergeCell ref="D2:F5"/>
    <mergeCell ref="G2:P2"/>
    <mergeCell ref="Q2:X2"/>
    <mergeCell ref="Q7:X7"/>
    <mergeCell ref="I25:I26"/>
    <mergeCell ref="A24:B24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19:B19"/>
    <mergeCell ref="V25:V26"/>
    <mergeCell ref="W25:W26"/>
    <mergeCell ref="X25:X26"/>
    <mergeCell ref="Y25:Y26"/>
    <mergeCell ref="Z25:Z26"/>
    <mergeCell ref="A27:B27"/>
    <mergeCell ref="P25:P26"/>
    <mergeCell ref="Q25:Q26"/>
    <mergeCell ref="R25:R26"/>
    <mergeCell ref="S25:S26"/>
    <mergeCell ref="T25:T26"/>
    <mergeCell ref="U25:U26"/>
    <mergeCell ref="J25:J26"/>
    <mergeCell ref="K25:K26"/>
    <mergeCell ref="L25:L26"/>
    <mergeCell ref="M25:M26"/>
    <mergeCell ref="N25:N26"/>
    <mergeCell ref="O25:O26"/>
    <mergeCell ref="A25:C26"/>
    <mergeCell ref="D25:D26"/>
    <mergeCell ref="E25:E26"/>
    <mergeCell ref="F25:F26"/>
    <mergeCell ref="G25:G26"/>
    <mergeCell ref="H25:H26"/>
    <mergeCell ref="A34:B34"/>
    <mergeCell ref="A35:B35"/>
    <mergeCell ref="A36:B36"/>
    <mergeCell ref="A37:B37"/>
    <mergeCell ref="A38:B38"/>
    <mergeCell ref="A39:B39"/>
    <mergeCell ref="A28:B28"/>
    <mergeCell ref="A29:B29"/>
    <mergeCell ref="A30:B30"/>
    <mergeCell ref="A31:B31"/>
    <mergeCell ref="A32:B32"/>
    <mergeCell ref="A33:B33"/>
    <mergeCell ref="A50:B50"/>
    <mergeCell ref="A51:B51"/>
    <mergeCell ref="A47:C47"/>
    <mergeCell ref="A48:B48"/>
    <mergeCell ref="A49:B49"/>
    <mergeCell ref="A46:B46"/>
    <mergeCell ref="A45:B45"/>
    <mergeCell ref="A40:B40"/>
    <mergeCell ref="A42:B42"/>
    <mergeCell ref="A43:B43"/>
    <mergeCell ref="A44:B44"/>
    <mergeCell ref="A57:B57"/>
    <mergeCell ref="A58:B58"/>
    <mergeCell ref="A59:B59"/>
    <mergeCell ref="A60:B60"/>
    <mergeCell ref="A61:B61"/>
    <mergeCell ref="A55:B55"/>
    <mergeCell ref="A52:B52"/>
    <mergeCell ref="A53:B53"/>
    <mergeCell ref="A54:B54"/>
    <mergeCell ref="Y79:Y80"/>
    <mergeCell ref="A1:Y1"/>
    <mergeCell ref="A81:C81"/>
    <mergeCell ref="A82:C82"/>
    <mergeCell ref="A77:C77"/>
    <mergeCell ref="A78:C78"/>
    <mergeCell ref="A79:B79"/>
    <mergeCell ref="A80:B80"/>
    <mergeCell ref="A76:B76"/>
    <mergeCell ref="A75:B75"/>
    <mergeCell ref="A74:B74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</mergeCells>
  <printOptions horizontalCentered="1"/>
  <pageMargins left="0.39370078740157483" right="0.39370078740157483" top="0.35433070866141736" bottom="0.35433070866141736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2"/>
  <sheetViews>
    <sheetView view="pageBreakPreview" zoomScaleSheetLayoutView="100" workbookViewId="0">
      <selection activeCell="T17" sqref="T17:V17"/>
    </sheetView>
  </sheetViews>
  <sheetFormatPr defaultColWidth="9.140625" defaultRowHeight="9" x14ac:dyDescent="0.2"/>
  <cols>
    <col min="1" max="1" width="5" style="15" customWidth="1"/>
    <col min="2" max="3" width="15.140625" style="15" customWidth="1"/>
    <col min="4" max="5" width="3.7109375" style="15" customWidth="1"/>
    <col min="6" max="6" width="3.5703125" style="15" customWidth="1"/>
    <col min="7" max="7" width="1.28515625" style="15" customWidth="1"/>
    <col min="8" max="8" width="4.28515625" style="16" customWidth="1"/>
    <col min="9" max="9" width="0.140625" style="16" customWidth="1"/>
    <col min="10" max="10" width="9.42578125" style="16" customWidth="1"/>
    <col min="11" max="13" width="4.28515625" style="16" customWidth="1"/>
    <col min="14" max="14" width="4.42578125" style="16" customWidth="1"/>
    <col min="15" max="18" width="4" style="15" customWidth="1"/>
    <col min="19" max="20" width="5.7109375" style="15" customWidth="1"/>
    <col min="21" max="21" width="6" style="15" customWidth="1"/>
    <col min="22" max="22" width="5.7109375" style="15" customWidth="1"/>
    <col min="23" max="23" width="6.140625" style="15" customWidth="1"/>
    <col min="24" max="24" width="5.85546875" style="15" customWidth="1"/>
    <col min="25" max="25" width="6.42578125" style="15" customWidth="1"/>
    <col min="26" max="26" width="7" style="15" customWidth="1"/>
    <col min="27" max="16384" width="9.140625" style="15"/>
  </cols>
  <sheetData>
    <row r="1" spans="1:40" ht="13.5" thickBot="1" x14ac:dyDescent="0.25">
      <c r="A1" s="603"/>
      <c r="B1" s="603"/>
      <c r="C1" s="603"/>
      <c r="D1" s="603"/>
      <c r="E1" s="603"/>
      <c r="F1" s="603"/>
      <c r="G1" s="603"/>
      <c r="H1" s="603"/>
      <c r="I1" s="603"/>
      <c r="J1" s="603"/>
      <c r="K1" s="603"/>
      <c r="L1" s="603"/>
      <c r="M1" s="603"/>
      <c r="N1" s="603"/>
      <c r="O1" s="603"/>
      <c r="P1" s="603"/>
      <c r="Q1" s="603"/>
      <c r="R1" s="603"/>
      <c r="S1" s="603"/>
      <c r="T1" s="603"/>
      <c r="U1" s="603"/>
      <c r="V1" s="603"/>
      <c r="W1" s="603"/>
      <c r="X1" s="603"/>
      <c r="Y1" s="603"/>
      <c r="Z1" s="603"/>
      <c r="AA1" s="14"/>
      <c r="AB1"/>
      <c r="AC1"/>
      <c r="AD1"/>
      <c r="AE1"/>
      <c r="AF1"/>
      <c r="AG1"/>
      <c r="AH1"/>
      <c r="AI1"/>
      <c r="AJ1"/>
    </row>
    <row r="2" spans="1:40" s="33" customFormat="1" ht="30.75" customHeight="1" x14ac:dyDescent="0.2">
      <c r="A2" s="615" t="s">
        <v>58</v>
      </c>
      <c r="B2" s="590" t="s">
        <v>59</v>
      </c>
      <c r="C2" s="632" t="s">
        <v>96</v>
      </c>
      <c r="D2" s="627" t="s">
        <v>61</v>
      </c>
      <c r="E2" s="600" t="s">
        <v>166</v>
      </c>
      <c r="F2" s="594" t="s">
        <v>62</v>
      </c>
      <c r="G2" s="595"/>
      <c r="H2" s="595"/>
      <c r="I2" s="595"/>
      <c r="J2" s="596"/>
      <c r="K2" s="97"/>
      <c r="L2" s="39"/>
      <c r="M2" s="23"/>
      <c r="N2" s="23"/>
      <c r="O2" s="23"/>
      <c r="P2" s="23"/>
      <c r="Q2" s="41"/>
      <c r="R2" s="24"/>
      <c r="S2" s="260">
        <f>Лист1!Q82</f>
        <v>30</v>
      </c>
      <c r="T2" s="260">
        <f>Лист1!R82</f>
        <v>30</v>
      </c>
      <c r="U2" s="260">
        <f>Лист1!S82</f>
        <v>30</v>
      </c>
      <c r="V2" s="260">
        <f>Лист1!T82</f>
        <v>29</v>
      </c>
      <c r="W2" s="260">
        <f>Лист1!U82</f>
        <v>30</v>
      </c>
      <c r="X2" s="260">
        <f>Лист1!V82</f>
        <v>26</v>
      </c>
      <c r="Y2" s="260">
        <f>Лист1!W82</f>
        <v>30</v>
      </c>
      <c r="Z2" s="260">
        <f>Лист1!X82</f>
        <v>23</v>
      </c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</row>
    <row r="3" spans="1:40" s="33" customFormat="1" ht="24" customHeight="1" thickBot="1" x14ac:dyDescent="0.25">
      <c r="A3" s="631"/>
      <c r="B3" s="593"/>
      <c r="C3" s="633"/>
      <c r="D3" s="628"/>
      <c r="E3" s="601"/>
      <c r="F3" s="597" t="s">
        <v>63</v>
      </c>
      <c r="G3" s="598"/>
      <c r="H3" s="598"/>
      <c r="I3" s="598"/>
      <c r="J3" s="599"/>
      <c r="K3" s="98"/>
      <c r="L3" s="40"/>
      <c r="M3" s="25"/>
      <c r="N3" s="25"/>
      <c r="O3" s="25"/>
      <c r="P3" s="25"/>
      <c r="Q3" s="42"/>
      <c r="R3" s="26"/>
      <c r="S3" s="261">
        <f>S2+Лист1!Q77</f>
        <v>34</v>
      </c>
      <c r="T3" s="261">
        <f>T2+Лист1!R77</f>
        <v>32</v>
      </c>
      <c r="U3" s="261">
        <f>U2+Лист1!S77</f>
        <v>32</v>
      </c>
      <c r="V3" s="261">
        <f>V2+Лист1!T77</f>
        <v>33</v>
      </c>
      <c r="W3" s="261">
        <f>W2+Лист1!U77</f>
        <v>34</v>
      </c>
      <c r="X3" s="261">
        <f>X2+Лист1!V77</f>
        <v>29</v>
      </c>
      <c r="Y3" s="261">
        <v>32</v>
      </c>
      <c r="Z3" s="261">
        <f>Z2+Лист1!X77</f>
        <v>23</v>
      </c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</row>
    <row r="4" spans="1:40" s="33" customFormat="1" ht="20.25" customHeight="1" x14ac:dyDescent="0.2">
      <c r="A4" s="79" t="s">
        <v>114</v>
      </c>
      <c r="B4" s="80"/>
      <c r="C4" s="81"/>
      <c r="D4" s="94"/>
      <c r="E4" s="102"/>
      <c r="F4" s="629" t="s">
        <v>64</v>
      </c>
      <c r="G4" s="629"/>
      <c r="H4" s="629"/>
      <c r="I4" s="629"/>
      <c r="J4" s="629"/>
      <c r="K4" s="84">
        <v>34</v>
      </c>
      <c r="L4" s="606"/>
      <c r="M4" s="607"/>
      <c r="N4" s="607"/>
      <c r="O4" s="607"/>
      <c r="P4" s="607"/>
      <c r="Q4" s="607"/>
      <c r="R4" s="608"/>
      <c r="S4" s="20">
        <v>5</v>
      </c>
      <c r="T4" s="27">
        <v>4</v>
      </c>
      <c r="U4" s="27">
        <v>5</v>
      </c>
      <c r="V4" s="27">
        <v>4</v>
      </c>
      <c r="W4" s="27">
        <v>5</v>
      </c>
      <c r="X4" s="27">
        <v>3</v>
      </c>
      <c r="Y4" s="27">
        <v>5</v>
      </c>
      <c r="Z4" s="85">
        <v>3</v>
      </c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s="33" customFormat="1" ht="18" customHeight="1" x14ac:dyDescent="0.2">
      <c r="A5" s="82" t="s">
        <v>115</v>
      </c>
      <c r="B5" s="83"/>
      <c r="C5" s="93"/>
      <c r="D5" s="95"/>
      <c r="E5" s="101"/>
      <c r="F5" s="630" t="s">
        <v>65</v>
      </c>
      <c r="G5" s="630"/>
      <c r="H5" s="630"/>
      <c r="I5" s="630"/>
      <c r="J5" s="630"/>
      <c r="K5" s="84">
        <v>40</v>
      </c>
      <c r="L5" s="609"/>
      <c r="M5" s="610"/>
      <c r="N5" s="610"/>
      <c r="O5" s="610"/>
      <c r="P5" s="610"/>
      <c r="Q5" s="610"/>
      <c r="R5" s="611"/>
      <c r="S5" s="20">
        <v>5</v>
      </c>
      <c r="T5" s="27">
        <v>7</v>
      </c>
      <c r="U5" s="27">
        <v>3</v>
      </c>
      <c r="V5" s="27">
        <v>6</v>
      </c>
      <c r="W5" s="27">
        <v>6</v>
      </c>
      <c r="X5" s="27">
        <v>4</v>
      </c>
      <c r="Y5" s="27">
        <v>6</v>
      </c>
      <c r="Z5" s="85">
        <v>3</v>
      </c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</row>
    <row r="6" spans="1:40" s="33" customFormat="1" ht="18" customHeight="1" x14ac:dyDescent="0.2">
      <c r="A6" s="82" t="s">
        <v>116</v>
      </c>
      <c r="B6" s="83"/>
      <c r="C6" s="93"/>
      <c r="D6" s="95"/>
      <c r="E6" s="101"/>
      <c r="F6" s="567" t="s">
        <v>66</v>
      </c>
      <c r="G6" s="567"/>
      <c r="H6" s="567"/>
      <c r="I6" s="567"/>
      <c r="J6" s="567"/>
      <c r="K6" s="84">
        <v>0</v>
      </c>
      <c r="L6" s="609"/>
      <c r="M6" s="610"/>
      <c r="N6" s="610"/>
      <c r="O6" s="610"/>
      <c r="P6" s="610"/>
      <c r="Q6" s="610"/>
      <c r="R6" s="611"/>
      <c r="S6" s="20"/>
      <c r="T6" s="27"/>
      <c r="U6" s="27"/>
      <c r="V6" s="27"/>
      <c r="W6" s="27"/>
      <c r="X6" s="27"/>
      <c r="Y6" s="27"/>
      <c r="Z6" s="8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18" customHeight="1" thickBot="1" x14ac:dyDescent="0.25">
      <c r="A7" s="75" t="s">
        <v>127</v>
      </c>
      <c r="B7" s="83"/>
      <c r="C7" s="93"/>
      <c r="D7" s="95"/>
      <c r="E7" s="101"/>
      <c r="F7" s="624" t="s">
        <v>67</v>
      </c>
      <c r="G7" s="624"/>
      <c r="H7" s="624"/>
      <c r="I7" s="624"/>
      <c r="J7" s="624"/>
      <c r="K7" s="96">
        <v>4</v>
      </c>
      <c r="L7" s="612"/>
      <c r="M7" s="613"/>
      <c r="N7" s="613"/>
      <c r="O7" s="613"/>
      <c r="P7" s="613"/>
      <c r="Q7" s="613"/>
      <c r="R7" s="614"/>
      <c r="S7" s="28"/>
      <c r="T7" s="29"/>
      <c r="U7" s="29">
        <v>1</v>
      </c>
      <c r="V7" s="29">
        <v>1</v>
      </c>
      <c r="W7" s="29">
        <v>1</v>
      </c>
      <c r="X7" s="29">
        <v>1</v>
      </c>
      <c r="Y7" s="29"/>
      <c r="Z7" s="86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</row>
    <row r="8" spans="1:40" ht="31.5" customHeight="1" x14ac:dyDescent="0.2">
      <c r="A8" s="75"/>
      <c r="B8" s="73"/>
      <c r="C8" s="73"/>
      <c r="D8" s="99"/>
      <c r="E8" s="76"/>
      <c r="F8" s="589" t="s">
        <v>68</v>
      </c>
      <c r="G8" s="590"/>
      <c r="H8" s="590"/>
      <c r="I8" s="590"/>
      <c r="J8" s="590"/>
      <c r="K8" s="590"/>
      <c r="L8" s="590"/>
      <c r="M8" s="590"/>
      <c r="N8" s="591"/>
      <c r="O8" s="615" t="s">
        <v>69</v>
      </c>
      <c r="P8" s="590"/>
      <c r="Q8" s="590"/>
      <c r="R8" s="590"/>
      <c r="S8" s="590"/>
      <c r="T8" s="590"/>
      <c r="U8" s="590"/>
      <c r="V8" s="590"/>
      <c r="W8" s="616"/>
      <c r="X8" s="619" t="s">
        <v>90</v>
      </c>
      <c r="Y8" s="620"/>
      <c r="Z8" s="621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</row>
    <row r="9" spans="1:40" ht="13.5" thickBot="1" x14ac:dyDescent="0.25">
      <c r="A9" s="75"/>
      <c r="B9" s="73"/>
      <c r="C9" s="73"/>
      <c r="D9" s="99"/>
      <c r="E9" s="76"/>
      <c r="F9" s="592" t="s">
        <v>70</v>
      </c>
      <c r="G9" s="593"/>
      <c r="H9" s="593"/>
      <c r="I9" s="593"/>
      <c r="J9" s="593"/>
      <c r="K9" s="593"/>
      <c r="L9" s="70"/>
      <c r="M9" s="71" t="s">
        <v>60</v>
      </c>
      <c r="N9" s="19" t="s">
        <v>71</v>
      </c>
      <c r="O9" s="617" t="s">
        <v>70</v>
      </c>
      <c r="P9" s="618"/>
      <c r="Q9" s="618"/>
      <c r="R9" s="618"/>
      <c r="S9" s="618"/>
      <c r="T9" s="618"/>
      <c r="U9" s="618"/>
      <c r="V9" s="71" t="s">
        <v>60</v>
      </c>
      <c r="W9" s="30" t="s">
        <v>71</v>
      </c>
      <c r="X9" s="622" t="s">
        <v>70</v>
      </c>
      <c r="Y9" s="618"/>
      <c r="Z9" s="623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</row>
    <row r="10" spans="1:40" ht="13.5" customHeight="1" x14ac:dyDescent="0.2">
      <c r="A10" s="75"/>
      <c r="B10" s="73"/>
      <c r="C10" s="73"/>
      <c r="D10" s="99"/>
      <c r="E10" s="76"/>
      <c r="F10" s="577" t="s">
        <v>169</v>
      </c>
      <c r="G10" s="577"/>
      <c r="H10" s="577"/>
      <c r="I10" s="577"/>
      <c r="J10" s="577"/>
      <c r="K10" s="578"/>
      <c r="L10" s="581"/>
      <c r="M10" s="559">
        <v>6</v>
      </c>
      <c r="N10" s="539">
        <v>4</v>
      </c>
      <c r="O10" s="583" t="s">
        <v>262</v>
      </c>
      <c r="P10" s="584"/>
      <c r="Q10" s="584"/>
      <c r="R10" s="584"/>
      <c r="S10" s="584"/>
      <c r="T10" s="584"/>
      <c r="U10" s="585"/>
      <c r="V10" s="559">
        <v>8</v>
      </c>
      <c r="W10" s="539">
        <v>1</v>
      </c>
      <c r="X10" s="583" t="s">
        <v>93</v>
      </c>
      <c r="Y10" s="634"/>
      <c r="Z10" s="635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</row>
    <row r="11" spans="1:40" ht="13.5" customHeight="1" x14ac:dyDescent="0.2">
      <c r="A11" s="75"/>
      <c r="B11" s="73"/>
      <c r="C11" s="73"/>
      <c r="D11" s="99"/>
      <c r="E11" s="76"/>
      <c r="F11" s="579"/>
      <c r="G11" s="579"/>
      <c r="H11" s="579"/>
      <c r="I11" s="579"/>
      <c r="J11" s="579"/>
      <c r="K11" s="580"/>
      <c r="L11" s="582"/>
      <c r="M11" s="560"/>
      <c r="N11" s="540"/>
      <c r="O11" s="586"/>
      <c r="P11" s="587"/>
      <c r="Q11" s="587"/>
      <c r="R11" s="587"/>
      <c r="S11" s="587"/>
      <c r="T11" s="587"/>
      <c r="U11" s="588"/>
      <c r="V11" s="560"/>
      <c r="W11" s="540"/>
      <c r="X11" s="636"/>
      <c r="Y11" s="637"/>
      <c r="Z11" s="638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</row>
    <row r="12" spans="1:40" ht="24.75" customHeight="1" thickBot="1" x14ac:dyDescent="0.25">
      <c r="A12" s="77"/>
      <c r="B12" s="74"/>
      <c r="C12" s="74"/>
      <c r="D12" s="100"/>
      <c r="E12" s="78"/>
      <c r="F12" s="625" t="s">
        <v>170</v>
      </c>
      <c r="G12" s="626"/>
      <c r="H12" s="626"/>
      <c r="I12" s="626"/>
      <c r="J12" s="626"/>
      <c r="K12" s="626"/>
      <c r="L12" s="72"/>
      <c r="M12" s="70">
        <v>8</v>
      </c>
      <c r="N12" s="31">
        <v>4</v>
      </c>
      <c r="O12" s="541"/>
      <c r="P12" s="542"/>
      <c r="Q12" s="542"/>
      <c r="R12" s="542"/>
      <c r="S12" s="542"/>
      <c r="T12" s="542"/>
      <c r="U12" s="543"/>
      <c r="V12" s="70"/>
      <c r="W12" s="18"/>
      <c r="X12" s="541"/>
      <c r="Y12" s="639"/>
      <c r="Z12" s="640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</row>
    <row r="13" spans="1:40" ht="15" customHeight="1" x14ac:dyDescent="0.2">
      <c r="A13" s="604"/>
      <c r="B13" s="604"/>
      <c r="C13" s="604"/>
      <c r="D13" s="604"/>
      <c r="E13" s="604"/>
      <c r="F13" s="605"/>
      <c r="G13" s="605"/>
      <c r="H13" s="605"/>
      <c r="I13" s="605"/>
      <c r="J13" s="605"/>
      <c r="K13" s="605"/>
      <c r="L13" s="605"/>
      <c r="M13" s="605"/>
      <c r="N13" s="605"/>
      <c r="O13" s="605"/>
      <c r="P13" s="605"/>
      <c r="Q13" s="605"/>
      <c r="R13" s="605"/>
      <c r="S13" s="605"/>
      <c r="T13" s="605"/>
      <c r="U13" s="605"/>
      <c r="V13" s="605"/>
      <c r="W13" s="605"/>
      <c r="X13" s="605"/>
      <c r="Y13" s="605"/>
      <c r="Z13" s="605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</row>
    <row r="14" spans="1:40" ht="21.75" customHeight="1" thickBot="1" x14ac:dyDescent="0.25">
      <c r="A14" s="568" t="s">
        <v>72</v>
      </c>
      <c r="B14" s="568"/>
      <c r="C14" s="568"/>
      <c r="D14" s="568"/>
      <c r="E14" s="568"/>
      <c r="F14" s="568"/>
      <c r="G14" s="568"/>
      <c r="H14" s="568"/>
      <c r="I14" s="568"/>
      <c r="J14" s="568"/>
      <c r="K14" s="568"/>
      <c r="L14" s="568"/>
      <c r="M14" s="568"/>
      <c r="N14" s="568"/>
      <c r="O14" s="568"/>
      <c r="P14" s="568"/>
      <c r="Q14" s="568"/>
      <c r="R14" s="568"/>
      <c r="S14" s="568"/>
      <c r="T14" s="568"/>
      <c r="U14" s="568"/>
      <c r="V14" s="568"/>
      <c r="W14" s="427"/>
      <c r="X14" s="427"/>
      <c r="Y14" s="427"/>
      <c r="Z14" s="427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</row>
    <row r="15" spans="1:40" ht="13.5" customHeight="1" x14ac:dyDescent="0.2">
      <c r="A15" s="570" t="s">
        <v>73</v>
      </c>
      <c r="B15" s="570" t="s">
        <v>74</v>
      </c>
      <c r="C15" s="570" t="s">
        <v>75</v>
      </c>
      <c r="D15" s="556" t="s">
        <v>81</v>
      </c>
      <c r="E15" s="557"/>
      <c r="F15" s="557"/>
      <c r="G15" s="557"/>
      <c r="H15" s="557"/>
      <c r="I15" s="557"/>
      <c r="J15" s="558"/>
      <c r="K15" s="572" t="s">
        <v>260</v>
      </c>
      <c r="L15" s="573"/>
      <c r="M15" s="573"/>
      <c r="N15" s="573"/>
      <c r="O15" s="574"/>
      <c r="P15" s="572" t="s">
        <v>32</v>
      </c>
      <c r="Q15" s="573"/>
      <c r="R15" s="573"/>
      <c r="S15" s="574"/>
      <c r="T15" s="572" t="s">
        <v>49</v>
      </c>
      <c r="U15" s="573"/>
      <c r="V15" s="574"/>
      <c r="W15" s="103"/>
      <c r="X15" s="103"/>
      <c r="Y15" s="103"/>
      <c r="Z15" s="103"/>
      <c r="AA15" s="14"/>
      <c r="AB15" s="14"/>
      <c r="AC15" s="14"/>
      <c r="AD15" s="14"/>
      <c r="AE15" s="14"/>
      <c r="AF15" s="14"/>
      <c r="AG15" s="14"/>
      <c r="AH15" s="14"/>
      <c r="AI15" s="14"/>
      <c r="AJ15" s="14"/>
    </row>
    <row r="16" spans="1:40" ht="40.5" customHeight="1" thickBot="1" x14ac:dyDescent="0.25">
      <c r="A16" s="571"/>
      <c r="B16" s="571"/>
      <c r="C16" s="571"/>
      <c r="D16" s="544" t="s">
        <v>124</v>
      </c>
      <c r="E16" s="545"/>
      <c r="F16" s="545"/>
      <c r="G16" s="545"/>
      <c r="H16" s="545"/>
      <c r="I16" s="546"/>
      <c r="J16" s="43" t="s">
        <v>168</v>
      </c>
      <c r="K16" s="575"/>
      <c r="L16" s="568"/>
      <c r="M16" s="568"/>
      <c r="N16" s="568"/>
      <c r="O16" s="576"/>
      <c r="P16" s="575"/>
      <c r="Q16" s="568"/>
      <c r="R16" s="568"/>
      <c r="S16" s="576"/>
      <c r="T16" s="575"/>
      <c r="U16" s="568"/>
      <c r="V16" s="576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</row>
    <row r="17" spans="1:40" ht="16.5" thickBot="1" x14ac:dyDescent="0.25">
      <c r="A17" s="34" t="s">
        <v>21</v>
      </c>
      <c r="B17" s="35">
        <v>36</v>
      </c>
      <c r="C17" s="35">
        <v>7</v>
      </c>
      <c r="D17" s="547"/>
      <c r="E17" s="548"/>
      <c r="F17" s="548"/>
      <c r="G17" s="548"/>
      <c r="H17" s="548"/>
      <c r="I17" s="549"/>
      <c r="J17" s="44"/>
      <c r="K17" s="550"/>
      <c r="L17" s="551"/>
      <c r="M17" s="551"/>
      <c r="N17" s="551"/>
      <c r="O17" s="569"/>
      <c r="P17" s="550">
        <v>9</v>
      </c>
      <c r="Q17" s="551"/>
      <c r="R17" s="551"/>
      <c r="S17" s="569"/>
      <c r="T17" s="550">
        <f>SUM(B17:S17)</f>
        <v>52</v>
      </c>
      <c r="U17" s="551"/>
      <c r="V17" s="552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</row>
    <row r="18" spans="1:40" ht="16.5" thickBot="1" x14ac:dyDescent="0.25">
      <c r="A18" s="69" t="s">
        <v>22</v>
      </c>
      <c r="B18" s="36">
        <v>36</v>
      </c>
      <c r="C18" s="36">
        <v>7</v>
      </c>
      <c r="D18" s="547"/>
      <c r="E18" s="548"/>
      <c r="F18" s="548"/>
      <c r="G18" s="548"/>
      <c r="H18" s="548"/>
      <c r="I18" s="549"/>
      <c r="J18" s="44"/>
      <c r="K18" s="553"/>
      <c r="L18" s="554"/>
      <c r="M18" s="554"/>
      <c r="N18" s="554"/>
      <c r="O18" s="555"/>
      <c r="P18" s="553">
        <v>9</v>
      </c>
      <c r="Q18" s="554"/>
      <c r="R18" s="554"/>
      <c r="S18" s="555"/>
      <c r="T18" s="550">
        <f>SUM(B18:S18)</f>
        <v>52</v>
      </c>
      <c r="U18" s="551"/>
      <c r="V18" s="552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</row>
    <row r="19" spans="1:40" ht="16.5" thickBot="1" x14ac:dyDescent="0.25">
      <c r="A19" s="69" t="s">
        <v>23</v>
      </c>
      <c r="B19" s="36">
        <v>33</v>
      </c>
      <c r="C19" s="36">
        <v>6</v>
      </c>
      <c r="D19" s="547">
        <v>4</v>
      </c>
      <c r="E19" s="548"/>
      <c r="F19" s="548"/>
      <c r="G19" s="548"/>
      <c r="H19" s="548"/>
      <c r="I19" s="549"/>
      <c r="J19" s="44"/>
      <c r="K19" s="553"/>
      <c r="L19" s="554"/>
      <c r="M19" s="554"/>
      <c r="N19" s="554"/>
      <c r="O19" s="555"/>
      <c r="P19" s="553">
        <v>9</v>
      </c>
      <c r="Q19" s="554"/>
      <c r="R19" s="554"/>
      <c r="S19" s="555"/>
      <c r="T19" s="550">
        <f>SUM(B19:S19)</f>
        <v>52</v>
      </c>
      <c r="U19" s="551"/>
      <c r="V19" s="552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</row>
    <row r="20" spans="1:40" ht="16.5" thickBot="1" x14ac:dyDescent="0.25">
      <c r="A20" s="69" t="s">
        <v>24</v>
      </c>
      <c r="B20" s="36">
        <v>24</v>
      </c>
      <c r="C20" s="36">
        <v>6</v>
      </c>
      <c r="D20" s="547"/>
      <c r="E20" s="548"/>
      <c r="F20" s="548"/>
      <c r="G20" s="548"/>
      <c r="H20" s="548"/>
      <c r="I20" s="549"/>
      <c r="J20" s="44">
        <v>4</v>
      </c>
      <c r="K20" s="553">
        <v>8</v>
      </c>
      <c r="L20" s="554"/>
      <c r="M20" s="554"/>
      <c r="N20" s="554"/>
      <c r="O20" s="555"/>
      <c r="P20" s="553">
        <v>10</v>
      </c>
      <c r="Q20" s="554"/>
      <c r="R20" s="554"/>
      <c r="S20" s="555"/>
      <c r="T20" s="550">
        <f>SUM(B20:S20)</f>
        <v>52</v>
      </c>
      <c r="U20" s="551"/>
      <c r="V20" s="552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</row>
    <row r="21" spans="1:40" ht="23.25" thickBot="1" x14ac:dyDescent="0.25">
      <c r="A21" s="22" t="s">
        <v>76</v>
      </c>
      <c r="B21" s="37">
        <v>129</v>
      </c>
      <c r="C21" s="37">
        <v>26</v>
      </c>
      <c r="D21" s="564">
        <f>SUM(D19:D20)</f>
        <v>4</v>
      </c>
      <c r="E21" s="565"/>
      <c r="F21" s="565"/>
      <c r="G21" s="565"/>
      <c r="H21" s="565"/>
      <c r="I21" s="602"/>
      <c r="J21" s="87">
        <f>SUM(J17:J20)</f>
        <v>4</v>
      </c>
      <c r="K21" s="564">
        <f>SUM(K20)</f>
        <v>8</v>
      </c>
      <c r="L21" s="565"/>
      <c r="M21" s="565"/>
      <c r="N21" s="565"/>
      <c r="O21" s="566"/>
      <c r="P21" s="564">
        <f>SUM(P17:P20)</f>
        <v>37</v>
      </c>
      <c r="Q21" s="565"/>
      <c r="R21" s="565"/>
      <c r="S21" s="566"/>
      <c r="T21" s="561">
        <f>T17+T18+T19+T20</f>
        <v>208</v>
      </c>
      <c r="U21" s="562"/>
      <c r="V21" s="563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</row>
    <row r="22" spans="1:40" x14ac:dyDescent="0.2">
      <c r="A22" s="14"/>
      <c r="B22" s="14"/>
      <c r="C22" s="14"/>
      <c r="D22" s="14"/>
      <c r="E22" s="14"/>
      <c r="F22" s="14"/>
      <c r="G22" s="14"/>
      <c r="H22" s="5"/>
      <c r="I22" s="5"/>
      <c r="J22" s="5"/>
      <c r="K22" s="5"/>
      <c r="L22" s="5"/>
      <c r="M22" s="5"/>
      <c r="N22" s="5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</row>
    <row r="23" spans="1:40" x14ac:dyDescent="0.2">
      <c r="A23" s="14"/>
      <c r="B23" s="14"/>
      <c r="C23" s="14"/>
      <c r="D23" s="14"/>
      <c r="E23" s="14"/>
      <c r="F23" s="14"/>
      <c r="G23" s="14"/>
      <c r="H23" s="5"/>
      <c r="I23" s="5"/>
      <c r="J23" s="5"/>
      <c r="K23" s="5"/>
      <c r="L23" s="5"/>
      <c r="M23" s="5"/>
      <c r="N23" s="5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</row>
    <row r="24" spans="1:40" ht="12.75" x14ac:dyDescent="0.2">
      <c r="A24" s="14"/>
      <c r="B24" s="14"/>
      <c r="C24" s="14"/>
      <c r="D24" s="14"/>
      <c r="E24" s="14"/>
      <c r="F24" s="14"/>
      <c r="G24" s="14"/>
      <c r="H24" s="5"/>
      <c r="I24" s="5"/>
      <c r="J24" s="5"/>
      <c r="K24" s="5"/>
      <c r="L24" s="5"/>
      <c r="M24" s="5"/>
      <c r="N24" s="5"/>
      <c r="O24" s="14"/>
      <c r="P24" s="68"/>
      <c r="Q24" s="68"/>
      <c r="R24" s="68"/>
      <c r="S24" s="68"/>
      <c r="T24" s="68"/>
      <c r="U24" s="68"/>
      <c r="V24" s="68"/>
      <c r="W24" s="68"/>
      <c r="X24" s="14"/>
      <c r="Y24" s="14"/>
      <c r="Z24" s="14"/>
      <c r="AA24" s="32"/>
    </row>
    <row r="25" spans="1:40" ht="19.5" customHeight="1" x14ac:dyDescent="0.2">
      <c r="A25" s="14"/>
      <c r="B25" s="14"/>
      <c r="C25" s="14"/>
      <c r="D25" s="14"/>
      <c r="E25" s="14"/>
      <c r="F25" s="14"/>
      <c r="G25" s="14"/>
      <c r="H25" s="5"/>
      <c r="I25" s="535" t="s">
        <v>129</v>
      </c>
      <c r="J25" s="535"/>
      <c r="K25" s="535"/>
      <c r="L25" s="535"/>
      <c r="M25" s="535"/>
      <c r="N25" s="535"/>
      <c r="O25" s="535"/>
      <c r="P25" s="38"/>
      <c r="Q25" s="38"/>
      <c r="R25" s="21"/>
      <c r="S25" s="21"/>
      <c r="T25" s="21"/>
      <c r="U25" s="21"/>
      <c r="V25" s="21"/>
      <c r="W25" s="536" t="s">
        <v>130</v>
      </c>
      <c r="X25" s="537"/>
      <c r="Y25" s="537"/>
      <c r="Z25" s="537"/>
      <c r="AA25" s="32"/>
    </row>
    <row r="26" spans="1:40" ht="19.5" customHeight="1" x14ac:dyDescent="0.2">
      <c r="A26" s="14"/>
      <c r="B26" s="14"/>
      <c r="C26" s="14"/>
      <c r="D26" s="14"/>
      <c r="E26" s="14"/>
      <c r="F26" s="14"/>
      <c r="G26" s="14"/>
      <c r="H26" s="5"/>
      <c r="I26" s="535" t="s">
        <v>106</v>
      </c>
      <c r="J26" s="535"/>
      <c r="K26" s="535"/>
      <c r="L26" s="535"/>
      <c r="M26" s="535"/>
      <c r="N26" s="535"/>
      <c r="O26" s="535"/>
      <c r="P26" s="90"/>
      <c r="Q26" s="90"/>
      <c r="R26" s="17"/>
      <c r="S26" s="17"/>
      <c r="T26" s="17"/>
      <c r="U26" s="17"/>
      <c r="V26" s="17"/>
      <c r="W26" s="536" t="s">
        <v>131</v>
      </c>
      <c r="X26" s="538"/>
      <c r="Y26" s="538"/>
      <c r="Z26" s="538"/>
      <c r="AA26" s="32"/>
    </row>
    <row r="27" spans="1:40" ht="20.25" customHeight="1" x14ac:dyDescent="0.2">
      <c r="A27" s="14"/>
      <c r="B27" s="14"/>
      <c r="C27" s="14"/>
      <c r="D27" s="14"/>
      <c r="E27" s="14"/>
      <c r="F27" s="14"/>
      <c r="G27" s="14"/>
      <c r="H27" s="5"/>
      <c r="I27" s="535" t="s">
        <v>77</v>
      </c>
      <c r="J27" s="535"/>
      <c r="K27" s="535"/>
      <c r="L27" s="535"/>
      <c r="M27" s="535"/>
      <c r="N27" s="535"/>
      <c r="O27" s="535"/>
      <c r="P27" s="38"/>
      <c r="Q27" s="38"/>
      <c r="R27" s="21"/>
      <c r="S27" s="21"/>
      <c r="T27" s="21"/>
      <c r="U27" s="21"/>
      <c r="V27" s="21"/>
      <c r="W27" s="536"/>
      <c r="X27" s="538"/>
      <c r="Y27" s="538"/>
      <c r="Z27" s="538"/>
      <c r="AA27" s="32"/>
    </row>
    <row r="28" spans="1:40" x14ac:dyDescent="0.2">
      <c r="A28" s="14"/>
      <c r="B28" s="14"/>
      <c r="C28" s="14"/>
      <c r="D28" s="14"/>
      <c r="E28" s="14"/>
      <c r="F28" s="14"/>
      <c r="G28" s="14"/>
      <c r="H28" s="5"/>
      <c r="I28" s="5"/>
      <c r="J28" s="5"/>
      <c r="K28" s="5"/>
      <c r="L28" s="5"/>
      <c r="M28" s="5"/>
      <c r="N28" s="5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32"/>
    </row>
    <row r="29" spans="1:40" x14ac:dyDescent="0.2">
      <c r="A29" s="14"/>
      <c r="B29" s="14"/>
      <c r="C29" s="14"/>
      <c r="D29" s="14"/>
      <c r="E29" s="14"/>
      <c r="F29" s="14"/>
      <c r="G29" s="14"/>
      <c r="H29" s="5"/>
      <c r="I29" s="5"/>
      <c r="J29" s="5"/>
      <c r="K29" s="5"/>
      <c r="L29" s="5"/>
      <c r="M29" s="5"/>
      <c r="N29" s="5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32"/>
    </row>
    <row r="30" spans="1:40" x14ac:dyDescent="0.2">
      <c r="A30" s="14"/>
      <c r="B30" s="14"/>
      <c r="C30" s="14"/>
      <c r="D30" s="14"/>
      <c r="E30" s="14"/>
      <c r="F30" s="14"/>
      <c r="G30" s="14"/>
      <c r="H30" s="5"/>
      <c r="I30" s="5"/>
      <c r="J30" s="5"/>
      <c r="K30" s="5"/>
      <c r="L30" s="5"/>
      <c r="M30" s="5"/>
      <c r="N30" s="5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32"/>
    </row>
    <row r="31" spans="1:40" x14ac:dyDescent="0.2">
      <c r="A31" s="14"/>
      <c r="B31" s="14"/>
      <c r="C31" s="14"/>
      <c r="D31" s="14"/>
      <c r="E31" s="14"/>
      <c r="F31" s="14"/>
      <c r="G31" s="14"/>
      <c r="H31" s="5"/>
      <c r="I31" s="5"/>
      <c r="J31" s="5"/>
      <c r="K31" s="5"/>
      <c r="L31" s="5"/>
      <c r="M31" s="5"/>
      <c r="N31" s="5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32"/>
    </row>
    <row r="32" spans="1:40" x14ac:dyDescent="0.2">
      <c r="A32" s="14"/>
      <c r="B32" s="14"/>
      <c r="C32" s="14"/>
      <c r="D32" s="14"/>
      <c r="E32" s="14"/>
      <c r="F32" s="14"/>
      <c r="G32" s="14"/>
      <c r="H32" s="5"/>
      <c r="I32" s="5"/>
      <c r="J32" s="5"/>
      <c r="K32" s="5"/>
      <c r="L32" s="5"/>
      <c r="M32" s="5"/>
      <c r="N32" s="5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32"/>
    </row>
  </sheetData>
  <mergeCells count="65">
    <mergeCell ref="A1:Z1"/>
    <mergeCell ref="A13:Z13"/>
    <mergeCell ref="L4:R7"/>
    <mergeCell ref="O8:W8"/>
    <mergeCell ref="O9:U9"/>
    <mergeCell ref="X8:Z8"/>
    <mergeCell ref="X9:Z9"/>
    <mergeCell ref="F7:J7"/>
    <mergeCell ref="F12:K12"/>
    <mergeCell ref="D2:D3"/>
    <mergeCell ref="F4:J4"/>
    <mergeCell ref="F5:J5"/>
    <mergeCell ref="B2:B3"/>
    <mergeCell ref="A2:A3"/>
    <mergeCell ref="C2:C3"/>
    <mergeCell ref="X10:Z12"/>
    <mergeCell ref="D19:I19"/>
    <mergeCell ref="D20:I20"/>
    <mergeCell ref="K18:O18"/>
    <mergeCell ref="K17:O17"/>
    <mergeCell ref="D21:I21"/>
    <mergeCell ref="F8:N8"/>
    <mergeCell ref="F9:K9"/>
    <mergeCell ref="F2:J2"/>
    <mergeCell ref="F3:J3"/>
    <mergeCell ref="E2:E3"/>
    <mergeCell ref="P20:S20"/>
    <mergeCell ref="K20:O20"/>
    <mergeCell ref="T19:V19"/>
    <mergeCell ref="K19:O19"/>
    <mergeCell ref="P19:S19"/>
    <mergeCell ref="T20:V20"/>
    <mergeCell ref="T21:V21"/>
    <mergeCell ref="P21:S21"/>
    <mergeCell ref="K21:O21"/>
    <mergeCell ref="F6:J6"/>
    <mergeCell ref="A14:Z14"/>
    <mergeCell ref="P17:S17"/>
    <mergeCell ref="A15:A16"/>
    <mergeCell ref="B15:B16"/>
    <mergeCell ref="C15:C16"/>
    <mergeCell ref="T15:V16"/>
    <mergeCell ref="P15:S16"/>
    <mergeCell ref="K15:O16"/>
    <mergeCell ref="F10:K11"/>
    <mergeCell ref="L10:L11"/>
    <mergeCell ref="O10:U11"/>
    <mergeCell ref="V10:V11"/>
    <mergeCell ref="W10:W11"/>
    <mergeCell ref="O12:U12"/>
    <mergeCell ref="D16:I16"/>
    <mergeCell ref="D17:I17"/>
    <mergeCell ref="D18:I18"/>
    <mergeCell ref="N10:N11"/>
    <mergeCell ref="T18:V18"/>
    <mergeCell ref="P18:S18"/>
    <mergeCell ref="T17:V17"/>
    <mergeCell ref="D15:J15"/>
    <mergeCell ref="M10:M11"/>
    <mergeCell ref="I27:O27"/>
    <mergeCell ref="I26:O26"/>
    <mergeCell ref="I25:O25"/>
    <mergeCell ref="W25:Z25"/>
    <mergeCell ref="W26:Z26"/>
    <mergeCell ref="W27:Z27"/>
  </mergeCells>
  <phoneticPr fontId="0" type="noConversion"/>
  <printOptions horizontalCentered="1"/>
  <pageMargins left="0.82677165354330717" right="0.39370078740157483" top="0.39370078740157483" bottom="0.39370078740157483" header="0" footer="0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шапка </vt:lpstr>
      <vt:lpstr>Лист1</vt:lpstr>
      <vt:lpstr>оборот </vt:lpstr>
      <vt:lpstr>Министерство_образования_и_науки_Российской_Федерации</vt:lpstr>
      <vt:lpstr>'оборот '!Область_печати</vt:lpstr>
      <vt:lpstr>'шапка '!Область_печати</vt:lpstr>
    </vt:vector>
  </TitlesOfParts>
  <Company>Организация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Имя</dc:creator>
  <cp:lastModifiedBy>Гончарук Татьяна Валерьевна</cp:lastModifiedBy>
  <cp:lastPrinted>2015-03-27T07:02:21Z</cp:lastPrinted>
  <dcterms:created xsi:type="dcterms:W3CDTF">2006-03-28T10:59:29Z</dcterms:created>
  <dcterms:modified xsi:type="dcterms:W3CDTF">2015-03-27T12:10:38Z</dcterms:modified>
</cp:coreProperties>
</file>